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9" l="1"/>
  <c r="BM99" i="14"/>
  <c r="AB69" i="63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20" i="62" l="1"/>
  <c r="F18"/>
  <c r="F12"/>
  <c r="F10"/>
  <c r="F8"/>
  <c r="F6"/>
  <c r="F4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B99" i="61"/>
  <c r="C99" i="55"/>
  <c r="C99" i="56"/>
  <c r="C99" i="63"/>
  <c r="F4" i="61"/>
  <c r="B99" i="63"/>
  <c r="F37" i="62"/>
  <c r="F27" i="55"/>
  <c r="F95" i="58"/>
  <c r="F55"/>
  <c r="B99"/>
  <c r="F59"/>
  <c r="F15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O72" s="1"/>
  <c r="N75"/>
  <c r="N76"/>
  <c r="N79"/>
  <c r="O79" s="1"/>
  <c r="N80"/>
  <c r="N83"/>
  <c r="O83" s="1"/>
  <c r="N84"/>
  <c r="N87"/>
  <c r="O87" s="1"/>
  <c r="N88"/>
  <c r="O88" s="1"/>
  <c r="N91"/>
  <c r="O91" s="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32"/>
  <c r="O32"/>
  <c r="V40"/>
  <c r="V47"/>
  <c r="V16"/>
  <c r="O16"/>
  <c r="V31"/>
  <c r="O87"/>
  <c r="V98"/>
  <c r="O10" i="56"/>
  <c r="V19"/>
  <c r="O19"/>
  <c r="V24"/>
  <c r="V26"/>
  <c r="O26"/>
  <c r="V35"/>
  <c r="O35"/>
  <c r="V40"/>
  <c r="V42"/>
  <c r="V51"/>
  <c r="O51"/>
  <c r="N8" i="55"/>
  <c r="F9"/>
  <c r="I99"/>
  <c r="M99"/>
  <c r="N12"/>
  <c r="O12" s="1"/>
  <c r="F13"/>
  <c r="O14"/>
  <c r="V22"/>
  <c r="N28"/>
  <c r="O28" s="1"/>
  <c r="F29"/>
  <c r="O30"/>
  <c r="N44"/>
  <c r="F45"/>
  <c r="G58"/>
  <c r="N60"/>
  <c r="O60" s="1"/>
  <c r="F61"/>
  <c r="O64"/>
  <c r="O72"/>
  <c r="O80"/>
  <c r="O92"/>
  <c r="O45" i="56"/>
  <c r="V3" i="55"/>
  <c r="V62"/>
  <c r="V74"/>
  <c r="O74"/>
  <c r="O94"/>
  <c r="V6" i="56"/>
  <c r="V15"/>
  <c r="O15"/>
  <c r="V22"/>
  <c r="V31"/>
  <c r="O31"/>
  <c r="V36"/>
  <c r="V47"/>
  <c r="O47"/>
  <c r="V52"/>
  <c r="O54"/>
  <c r="V59"/>
  <c r="V67"/>
  <c r="V70"/>
  <c r="V75"/>
  <c r="V78"/>
  <c r="O78"/>
  <c r="V83"/>
  <c r="V91"/>
  <c r="V94"/>
  <c r="V12" i="55"/>
  <c r="V17"/>
  <c r="V28"/>
  <c r="V60"/>
  <c r="V95"/>
  <c r="V11" i="56"/>
  <c r="O11"/>
  <c r="O18"/>
  <c r="V27"/>
  <c r="O27"/>
  <c r="O32"/>
  <c r="V32"/>
  <c r="V34"/>
  <c r="V43"/>
  <c r="O43"/>
  <c r="V48"/>
  <c r="B99" i="55"/>
  <c r="F3"/>
  <c r="K99"/>
  <c r="O3"/>
  <c r="F5"/>
  <c r="G18"/>
  <c r="N20"/>
  <c r="F21"/>
  <c r="G34"/>
  <c r="N36"/>
  <c r="O36" s="1"/>
  <c r="F37"/>
  <c r="N52"/>
  <c r="O52" s="1"/>
  <c r="F53"/>
  <c r="O68"/>
  <c r="O76"/>
  <c r="O5" i="56"/>
  <c r="O61"/>
  <c r="V70" i="55"/>
  <c r="O70"/>
  <c r="V86"/>
  <c r="O86"/>
  <c r="V91"/>
  <c r="V7" i="56"/>
  <c r="O7"/>
  <c r="V14"/>
  <c r="V23"/>
  <c r="O23"/>
  <c r="V28"/>
  <c r="V39"/>
  <c r="O39"/>
  <c r="V44"/>
  <c r="O46"/>
  <c r="V55"/>
  <c r="V63"/>
  <c r="V66"/>
  <c r="V71"/>
  <c r="V74"/>
  <c r="O74"/>
  <c r="V79"/>
  <c r="V87"/>
  <c r="V90"/>
  <c r="V95"/>
  <c r="O95"/>
  <c r="V98"/>
  <c r="J99" i="55"/>
  <c r="O7"/>
  <c r="N24"/>
  <c r="N40"/>
  <c r="O40" s="1"/>
  <c r="N56"/>
  <c r="O56" s="1"/>
  <c r="O96"/>
  <c r="O56" i="56"/>
  <c r="V63" i="55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68"/>
  <c r="V72"/>
  <c r="V76"/>
  <c r="V80"/>
  <c r="V88"/>
  <c r="V92"/>
  <c r="V96"/>
  <c r="F3" i="56"/>
  <c r="F99" s="1"/>
  <c r="V5"/>
  <c r="V21"/>
  <c r="V37"/>
  <c r="V53"/>
  <c r="V69"/>
  <c r="V85"/>
  <c r="N3" i="57"/>
  <c r="O30" i="58"/>
  <c r="V33"/>
  <c r="V46"/>
  <c r="V78"/>
  <c r="V94"/>
  <c r="N3" i="56"/>
  <c r="N90" i="57"/>
  <c r="F91"/>
  <c r="K99" i="58"/>
  <c r="U99"/>
  <c r="F9"/>
  <c r="F17"/>
  <c r="V26"/>
  <c r="O45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3" i="56" l="1"/>
  <c r="V57"/>
  <c r="V93"/>
  <c r="V77"/>
  <c r="V29"/>
  <c r="V58"/>
  <c r="V30"/>
  <c r="V78" i="55"/>
  <c r="O20"/>
  <c r="V50" i="56"/>
  <c r="V62"/>
  <c r="V38"/>
  <c r="V66" i="55"/>
  <c r="O65" i="56"/>
  <c r="O46" i="55"/>
  <c r="O94" i="56"/>
  <c r="O86"/>
  <c r="O22" i="58"/>
  <c r="V49" i="56"/>
  <c r="V33"/>
  <c r="V17"/>
  <c r="O80"/>
  <c r="O92"/>
  <c r="O84"/>
  <c r="O76"/>
  <c r="O68"/>
  <c r="O60"/>
  <c r="O52"/>
  <c r="O36"/>
  <c r="O98"/>
  <c r="O90"/>
  <c r="O82"/>
  <c r="G43" i="58"/>
  <c r="V43" s="1"/>
  <c r="O90" i="55"/>
  <c r="O82"/>
  <c r="O29" i="58"/>
  <c r="O9"/>
  <c r="O42"/>
  <c r="O26"/>
  <c r="O93"/>
  <c r="O77"/>
  <c r="O61"/>
  <c r="O37"/>
  <c r="O21"/>
  <c r="O48" i="57"/>
  <c r="O64"/>
  <c r="O13" i="56"/>
  <c r="O9"/>
  <c r="O91" i="55"/>
  <c r="O71"/>
  <c r="O63"/>
  <c r="O43"/>
  <c r="O27"/>
  <c r="O89" i="56"/>
  <c r="O81"/>
  <c r="O75"/>
  <c r="O44"/>
  <c r="O84" i="55"/>
  <c r="D99"/>
  <c r="G8" i="56"/>
  <c r="V8" s="1"/>
  <c r="E99"/>
  <c r="G4"/>
  <c r="V4" s="1"/>
  <c r="O97"/>
  <c r="O85"/>
  <c r="O25"/>
  <c r="V71" i="55"/>
  <c r="O51"/>
  <c r="G44"/>
  <c r="V44" s="1"/>
  <c r="V43"/>
  <c r="O35"/>
  <c r="V27"/>
  <c r="O24"/>
  <c r="O22"/>
  <c r="O19"/>
  <c r="E99"/>
  <c r="O62"/>
  <c r="O38"/>
  <c r="O11"/>
  <c r="O9"/>
  <c r="O81" i="58"/>
  <c r="O66"/>
  <c r="V37"/>
  <c r="G27"/>
  <c r="V97"/>
  <c r="V65"/>
  <c r="V61"/>
  <c r="O57"/>
  <c r="O25"/>
  <c r="G86" i="57"/>
  <c r="O86" s="1"/>
  <c r="O24"/>
  <c r="O4"/>
  <c r="V93" i="58"/>
  <c r="G91"/>
  <c r="V77"/>
  <c r="G75"/>
  <c r="G59"/>
  <c r="O59" s="1"/>
  <c r="O17"/>
  <c r="O14"/>
  <c r="G11"/>
  <c r="V11" s="1"/>
  <c r="E99"/>
  <c r="O74"/>
  <c r="O53"/>
  <c r="V42"/>
  <c r="V41"/>
  <c r="D99"/>
  <c r="G94" i="57"/>
  <c r="V94" s="1"/>
  <c r="G78"/>
  <c r="V78" s="1"/>
  <c r="G54"/>
  <c r="V54" s="1"/>
  <c r="G46"/>
  <c r="V46" s="1"/>
  <c r="G25"/>
  <c r="V25" s="1"/>
  <c r="G10"/>
  <c r="V10" s="1"/>
  <c r="G9"/>
  <c r="V9" s="1"/>
  <c r="O56"/>
  <c r="O4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21" i="57"/>
  <c r="O25"/>
  <c r="O8" i="56"/>
  <c r="O4"/>
  <c r="O12"/>
  <c r="O49" i="55"/>
  <c r="O44"/>
  <c r="O27" i="58"/>
  <c r="V27"/>
  <c r="O46" i="57"/>
  <c r="O10"/>
  <c r="O94"/>
  <c r="O78"/>
  <c r="O61"/>
  <c r="O91" i="58"/>
  <c r="V91"/>
  <c r="O75"/>
  <c r="V75"/>
  <c r="V59"/>
  <c r="O11"/>
  <c r="O56"/>
  <c r="V45" i="57"/>
  <c r="O5"/>
  <c r="O77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C47" i="54" l="1"/>
  <c r="DB95"/>
  <c r="DB63"/>
  <c r="DB42"/>
  <c r="DB37"/>
  <c r="DB33"/>
  <c r="DB29"/>
  <c r="DB25"/>
  <c r="BR99"/>
  <c r="BT96"/>
  <c r="DJ96" s="1"/>
  <c r="F96" i="40" s="1"/>
  <c r="BT32" i="54"/>
  <c r="BT28"/>
  <c r="BT24"/>
  <c r="BT8"/>
  <c r="DJ8" s="1"/>
  <c r="F8" i="40" s="1"/>
  <c r="CZ97" i="54"/>
  <c r="CZ6"/>
  <c r="CV9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67" i="54"/>
  <c r="AY96"/>
  <c r="AY93"/>
  <c r="AY70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AY86"/>
  <c r="AY95"/>
  <c r="AY97"/>
  <c r="AY22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AY82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47" i="54" l="1"/>
  <c r="DD29"/>
  <c r="DD42"/>
  <c r="DD38"/>
  <c r="DD86"/>
  <c r="CW15"/>
  <c r="E5" i="40"/>
  <c r="DK5" i="54"/>
  <c r="CP44"/>
  <c r="CI17"/>
  <c r="CI9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7" l="1"/>
  <c r="AD4" s="1"/>
  <c r="AC4" i="29"/>
  <c r="AD4" s="1"/>
  <c r="BA99" i="6"/>
  <c r="BA99" i="5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W36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N47" i="26" s="1"/>
  <c r="O47" i="53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U48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<sst xmlns="http://schemas.openxmlformats.org/spreadsheetml/2006/main" count="8216" uniqueCount="564">
  <si>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</si>
  <si>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</si>
  <si>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</si>
  <si>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</si>
  <si>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</si>
  <si>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</si>
  <si>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</si>
  <si>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</si>
  <si>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</si>
  <si>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</si>
  <si>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</si>
  <si>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</si>
  <si>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</si>
  <si>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</si>
  <si>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</si>
  <si>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</si>
  <si>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</si>
  <si>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</si>
  <si>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</si>
  <si>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</si>
  <si>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</si>
  <si>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</si>
  <si>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</si>
  <si>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</si>
  <si>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</si>
  <si>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</si>
  <si>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</si>
  <si>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</si>
  <si>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</si>
  <si>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</si>
  <si>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</si>
  <si>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</si>
  <si>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</si>
  <si>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</si>
  <si>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</si>
  <si>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</si>
  <si>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</si>
  <si>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</si>
  <si>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</si>
  <si>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</si>
  <si>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</si>
  <si>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</si>
  <si>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</si>
  <si>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</si>
  <si>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</si>
  <si>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</si>
  <si>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</si>
  <si>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</si>
  <si>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</si>
  <si>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</si>
  <si>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</si>
  <si>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</si>
  <si>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</si>
  <si>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</si>
  <si>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</si>
  <si>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</si>
  <si>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</si>
  <si>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</si>
  <si>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</si>
  <si>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</si>
  <si>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</si>
  <si>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</si>
  <si>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</si>
  <si>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</si>
  <si>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</si>
  <si>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</si>
  <si>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</si>
  <si>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</si>
  <si>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</si>
  <si>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</si>
  <si>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</si>
  <si>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</si>
  <si>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</si>
  <si>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</si>
  <si>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</si>
  <si>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</si>
  <si>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</si>
  <si>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</si>
  <si>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</si>
  <si>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</si>
  <si>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</si>
  <si>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</si>
  <si>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</si>
  <si>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</si>
  <si>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</si>
  <si>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</si>
  <si>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</si>
  <si>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</si>
  <si>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</si>
  <si>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</si>
  <si>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</si>
  <si>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</si>
  <si>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</si>
  <si>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</si>
  <si>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</si>
  <si>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</si>
  <si>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</si>
  <si>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</si>
  <si>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</si>
  <si>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</si>
  <si>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</si>
  <si>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</si>
  <si>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</si>
  <si>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</si>
  <si>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</si>
  <si>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</si>
  <si>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</si>
  <si>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</si>
  <si>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</si>
  <si>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</si>
  <si>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</si>
  <si>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</si>
  <si>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</si>
  <si>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</si>
  <si>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</si>
  <si>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</si>
  <si>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</si>
  <si>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</si>
  <si>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</si>
  <si>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</si>
  <si>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</si>
  <si>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</si>
  <si>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</si>
  <si>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</si>
  <si>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</si>
  <si>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</si>
  <si>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</si>
  <si>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</si>
  <si>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</si>
  <si>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</si>
  <si>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</si>
  <si>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</si>
  <si>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</si>
  <si>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</si>
  <si>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</si>
  <si>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</si>
  <si>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</si>
  <si>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</si>
  <si>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</si>
  <si>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</si>
  <si>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</si>
  <si>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</si>
  <si>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</si>
  <si>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</si>
  <si>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</si>
  <si>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</si>
  <si>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</si>
  <si>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</si>
  <si>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</si>
  <si>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</si>
  <si>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</si>
  <si>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</si>
  <si>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</si>
  <si>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</si>
  <si>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</si>
  <si>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</si>
  <si>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</si>
  <si>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</si>
  <si>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</si>
  <si>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</si>
  <si>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</si>
  <si>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</si>
  <si>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</si>
  <si>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</si>
  <si>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</si>
  <si>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</si>
  <si>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</si>
  <si>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</si>
  <si>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</si>
  <si>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</si>
  <si>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</si>
  <si>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</si>
  <si>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</si>
  <si>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</si>
  <si>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</si>
  <si>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</si>
  <si>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</si>
  <si>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</si>
  <si>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</si>
  <si>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</si>
  <si>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</si>
  <si>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</si>
  <si>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</si>
  <si>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</si>
  <si>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</si>
  <si>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</si>
  <si>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</si>
  <si>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</si>
  <si>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</si>
  <si>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</si>
  <si>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</si>
  <si>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</si>
  <si>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</si>
  <si>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</si>
  <si>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</si>
  <si>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</si>
  <si>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</si>
  <si>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</si>
  <si>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</si>
  <si>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</si>
  <si>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</si>
  <si>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</si>
  <si>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</si>
  <si>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</si>
  <si>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</si>
  <si>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</si>
  <si>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</si>
  <si>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</si>
  <si>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</si>
  <si>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</si>
  <si>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</si>
  <si>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</si>
  <si>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</si>
  <si>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</si>
  <si>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</si>
  <si>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</si>
  <si>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</si>
  <si>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</si>
  <si>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</si>
  <si>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</si>
  <si>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</si>
  <si>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</si>
  <si>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</si>
  <si>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</si>
  <si>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</si>
  <si>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</si>
  <si>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</si>
  <si>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</si>
  <si>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</si>
  <si>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</si>
  <si>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</si>
  <si>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</si>
  <si>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</si>
  <si>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</si>
  <si>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</si>
  <si>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</si>
  <si>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</si>
  <si>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</si>
  <si>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</si>
  <si>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</si>
  <si>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</si>
  <si>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</si>
  <si>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</si>
  <si>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</si>
  <si>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</si>
  <si>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</si>
  <si>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</si>
  <si>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</si>
  <si>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</si>
  <si>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</si>
  <si>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</si>
  <si>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</si>
  <si>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</si>
  <si>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</si>
  <si>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</si>
  <si>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</si>
  <si>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</si>
  <si>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</si>
  <si>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</si>
  <si>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</si>
  <si>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</si>
  <si>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</si>
  <si>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</si>
  <si>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</si>
  <si>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</si>
  <si>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</si>
  <si>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</si>
  <si>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</si>
  <si>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</si>
  <si>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</si>
  <si>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</si>
  <si>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</si>
  <si>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</si>
  <si>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</si>
  <si>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</si>
  <si>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</si>
  <si>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</si>
  <si>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</si>
  <si>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</si>
  <si>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</si>
  <si>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</si>
  <si>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</si>
  <si>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</si>
  <si>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</si>
  <si>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</si>
  <si>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</si>
  <si>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</si>
  <si>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</si>
  <si>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</si>
  <si>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</si>
  <si>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</si>
  <si>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</si>
  <si>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</si>
  <si>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</si>
  <si>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</si>
  <si>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</si>
  <si>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</si>
  <si>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</si>
  <si>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</si>
  <si>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</si>
  <si>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</si>
  <si>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</si>
  <si>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</si>
  <si>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</si>
  <si>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</si>
  <si>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</si>
  <si>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</si>
  <si>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</si>
  <si>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</si>
  <si>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</si>
  <si>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</si>
  <si>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</si>
  <si>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</si>
  <si>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</si>
  <si>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</si>
  <si>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</si>
  <si>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</si>
  <si>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</si>
  <si>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</si>
  <si>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</si>
  <si>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</si>
  <si>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</si>
  <si>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</si>
  <si>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</si>
  <si>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</si>
  <si>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</si>
  <si>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</si>
  <si>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</si>
  <si>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</si>
  <si>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</si>
  <si>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</si>
  <si>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</si>
  <si>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</si>
  <si>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</si>
  <si>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</si>
  <si>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</si>
  <si>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</si>
  <si>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</si>
  <si>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</si>
  <si>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</si>
  <si>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</si>
  <si>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</si>
  <si>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</si>
  <si>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</si>
  <si>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</si>
  <si>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</si>
  <si>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</si>
  <si>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</si>
  <si>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</si>
  <si>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</si>
  <si>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</si>
  <si>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</si>
  <si>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</si>
  <si>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</si>
  <si>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</si>
  <si>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</si>
  <si>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</si>
  <si>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</si>
  <si>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</si>
  <si>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</si>
  <si>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</si>
  <si>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</si>
  <si>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</si>
  <si>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</si>
  <si>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</si>
  <si>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</si>
  <si>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</si>
  <si>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</si>
  <si>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</si>
  <si>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</si>
  <si>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</si>
  <si>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</si>
  <si>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</si>
  <si>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</si>
  <si>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</si>
  <si>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</si>
  <si>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</si>
  <si>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</si>
  <si>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</si>
  <si>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</si>
  <si>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</si>
  <si>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</si>
  <si>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</si>
  <si>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</si>
  <si>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</si>
  <si>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</si>
  <si>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</si>
  <si>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</si>
  <si>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</si>
  <si>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</si>
  <si>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</si>
  <si>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</si>
  <si>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</si>
  <si>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</si>
  <si>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</si>
  <si>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</si>
  <si>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</si>
  <si>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</si>
  <si>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</si>
  <si>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</si>
  <si>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</si>
  <si>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</si>
  <si>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</si>
  <si>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</si>
  <si>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</si>
  <si>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</si>
  <si>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</si>
  <si>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</si>
  <si>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</si>
  <si>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</si>
  <si>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</si>
  <si>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</si>
  <si>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</si>
  <si>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</si>
  <si>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</si>
  <si>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</si>
  <si>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</si>
  <si>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</si>
  <si>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</si>
  <si>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</si>
  <si>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</si>
  <si>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</si>
  <si>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</si>
  <si>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</si>
  <si>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</si>
  <si>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</si>
  <si>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</si>
  <si>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</si>
  <si>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</si>
  <si>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</si>
  <si>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</si>
  <si>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</si>
  <si>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</si>
  <si>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</si>
  <si>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</si>
  <si>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</si>
  <si>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</si>
  <si>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</si>
  <si>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</si>
  <si>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</si>
  <si>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</si>
  <si>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</si>
  <si>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</si>
  <si>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</si>
  <si>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</si>
  <si>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</si>
  <si>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</si>
  <si>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</si>
  <si>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</si>
  <si>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</si>
  <si>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</si>
  <si>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</si>
  <si>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</si>
  <si>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</si>
  <si>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</si>
  <si>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</si>
  <si>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</si>
  <si>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</si>
  <si>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</si>
  <si>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</si>
  <si>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</si>
  <si>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</si>
  <si>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</si>
  <si>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</si>
  <si>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</si>
  <si>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</si>
  <si>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</si>
  <si>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</si>
  <si>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</si>
  <si>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</si>
  <si>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</si>
  <si>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</si>
  <si>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</si>
  <si>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</si>
  <si>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</si>
  <si>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</si>
  <si>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</si>
  <si>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</si>
  <si>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</si>
  <si>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</si>
  <si>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</si>
  <si>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</si>
  <si>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</si>
  <si>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</si>
  <si>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</si>
  <si>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</si>
  <si>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</si>
  <si>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47IS2023/01/01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</si>
  <si>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</si>
  <si>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</si>
  <si>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</si>
  <si>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</si>
  <si>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</si>
  <si>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</si>
  <si>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</si>
  <si>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</si>
  <si>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</si>
  <si>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</si>
  <si>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</si>
  <si>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</si>
  <si>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</si>
  <si>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</si>
  <si>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</si>
  <si>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</si>
  <si>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</si>
  <si>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</si>
  <si>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</si>
  <si>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JHAJJAR(NR-93)</t>
  </si>
  <si>
    <t>KGSU1AND2(SR-24)</t>
  </si>
  <si>
    <t>KGSU3AND4(SR-24)</t>
  </si>
  <si>
    <t>KISHANGANGA(NR-93)</t>
  </si>
  <si>
    <t>KKNP(SR-24)</t>
  </si>
  <si>
    <t>KOLDAM(NR-93)</t>
  </si>
  <si>
    <t>KOTESHWR(NR-93)</t>
  </si>
  <si>
    <t>KUDGI(SR-24)</t>
  </si>
  <si>
    <t>MAPS(SR-24)</t>
  </si>
  <si>
    <t>NAPP(NR-93)</t>
  </si>
  <si>
    <t>NJPC(NR-93)</t>
  </si>
  <si>
    <t>NLCEXP(SR-24)</t>
  </si>
  <si>
    <t>NLCIIST1(SR-24)</t>
  </si>
  <si>
    <t>NLCIIST2(SR-24)</t>
  </si>
  <si>
    <t>NLCTS2EXP(SR-24)</t>
  </si>
  <si>
    <t>NNTPP(SR-24)</t>
  </si>
  <si>
    <t>NTPL(SR-24)</t>
  </si>
  <si>
    <t>PARBATI3(NR-93)</t>
  </si>
  <si>
    <t>RAMPUR(NR-93)</t>
  </si>
  <si>
    <t>RAPPB(NR-93)</t>
  </si>
  <si>
    <t>RAPPC(NR-93)</t>
  </si>
  <si>
    <t>RIHAND1(NR-93)</t>
  </si>
  <si>
    <t>RIHAND2(NR-93)</t>
  </si>
  <si>
    <t>RIHAND3(NR-93)</t>
  </si>
  <si>
    <t>RSTPSU1TO6(SR-24)</t>
  </si>
  <si>
    <t>RSTPSU7(SR-24)</t>
  </si>
  <si>
    <t>SALAL(NR-93)</t>
  </si>
  <si>
    <t>SASAN(WR-36)</t>
  </si>
  <si>
    <t>SEWA2(NR-93)</t>
  </si>
  <si>
    <t>SIMHST2(SR-24)</t>
  </si>
  <si>
    <t>SINGRAULI(NR-93)</t>
  </si>
  <si>
    <t>SINGRAULI_HYDRO(NR-93)</t>
  </si>
  <si>
    <t>TALST2(SR-24)</t>
  </si>
  <si>
    <t>TANAKPUR(NR-93)</t>
  </si>
  <si>
    <t>TANDA2(NR-93)</t>
  </si>
  <si>
    <t>TEHRI(NR-93)</t>
  </si>
  <si>
    <t>UNCHAHAR1(NR-93)</t>
  </si>
  <si>
    <t>UNCHAHAR2(NR-93)</t>
  </si>
  <si>
    <t>UNCHAHAR3(NR-93)</t>
  </si>
  <si>
    <t>UNCHAHAR4(NR-93)</t>
  </si>
  <si>
    <t>URI(NR-93)</t>
  </si>
  <si>
    <t>URI2(NR-93)</t>
  </si>
  <si>
    <t>VALLURNTECL(SR-24)</t>
  </si>
  <si>
    <t>CHANJUII</t>
  </si>
  <si>
    <t>GBHHPL</t>
  </si>
  <si>
    <t>NSLKSLWPRTY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</si>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</sst>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165</v>
          </cell>
          <cell r="C5">
            <v>110</v>
          </cell>
          <cell r="D5">
            <v>0</v>
          </cell>
          <cell r="E5">
            <v>0</v>
          </cell>
          <cell r="H5">
            <v>143.91199999999998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110</v>
          </cell>
          <cell r="D6">
            <v>0</v>
          </cell>
          <cell r="E6">
            <v>0</v>
          </cell>
          <cell r="H6">
            <v>144.12800000000001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110</v>
          </cell>
          <cell r="D7">
            <v>0</v>
          </cell>
          <cell r="E7">
            <v>0</v>
          </cell>
          <cell r="H7">
            <v>143.66800000000001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110</v>
          </cell>
          <cell r="D8">
            <v>0</v>
          </cell>
          <cell r="E8">
            <v>0</v>
          </cell>
          <cell r="H8">
            <v>143.78399999999996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110</v>
          </cell>
          <cell r="D9">
            <v>0</v>
          </cell>
          <cell r="E9">
            <v>0</v>
          </cell>
          <cell r="H9">
            <v>144.364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110</v>
          </cell>
          <cell r="D10">
            <v>0</v>
          </cell>
          <cell r="E10">
            <v>0</v>
          </cell>
          <cell r="H10">
            <v>144.13999999999999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110</v>
          </cell>
          <cell r="D11">
            <v>0</v>
          </cell>
          <cell r="E11">
            <v>0</v>
          </cell>
          <cell r="H11">
            <v>143.46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110</v>
          </cell>
          <cell r="D12">
            <v>0</v>
          </cell>
          <cell r="E12">
            <v>0</v>
          </cell>
          <cell r="H12">
            <v>140.64400000000001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110</v>
          </cell>
          <cell r="D13">
            <v>0</v>
          </cell>
          <cell r="E13">
            <v>0</v>
          </cell>
          <cell r="H13">
            <v>130.41600000000003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110</v>
          </cell>
          <cell r="D14">
            <v>0</v>
          </cell>
          <cell r="E14">
            <v>0</v>
          </cell>
          <cell r="H14">
            <v>97.144000000000005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110</v>
          </cell>
          <cell r="D15">
            <v>0</v>
          </cell>
          <cell r="E15">
            <v>0</v>
          </cell>
          <cell r="H15">
            <v>0</v>
          </cell>
          <cell r="I15">
            <v>92.1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110</v>
          </cell>
          <cell r="D16">
            <v>0</v>
          </cell>
          <cell r="E16">
            <v>0</v>
          </cell>
          <cell r="H16">
            <v>0</v>
          </cell>
          <cell r="I16">
            <v>91.967999999999989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110</v>
          </cell>
          <cell r="D17">
            <v>0</v>
          </cell>
          <cell r="E17">
            <v>0</v>
          </cell>
          <cell r="H17">
            <v>0</v>
          </cell>
          <cell r="I17">
            <v>91.936000000000021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110</v>
          </cell>
          <cell r="D18">
            <v>0</v>
          </cell>
          <cell r="E18">
            <v>0</v>
          </cell>
          <cell r="H18">
            <v>0</v>
          </cell>
          <cell r="I18">
            <v>91.932000000000002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110</v>
          </cell>
          <cell r="D19">
            <v>0</v>
          </cell>
          <cell r="E19">
            <v>0</v>
          </cell>
          <cell r="H19">
            <v>0</v>
          </cell>
          <cell r="I19">
            <v>87.643999999999991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86.74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86.97199999999998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86.531999999999996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86.84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86.584000000000003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86.84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86.42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86.523999999999987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86.215999999999994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86.784000000000006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86.396000000000015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86.944000000000003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86.612000000000009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82.011999999999986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24.808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17.611999999999998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17.7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17.64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17.751999999999999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17.664000000000001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17.584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23.635999999999999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54.415999999999997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88.087999999999994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91.963999999999999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91.527999999999977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92.143999999999991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92.308000000000021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92.047999999999973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92.535999999999987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92.063999999999993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92.103999999999985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92.164000000000016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92.108000000000004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92.168000000000006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92.603999999999985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92.015999999999991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92.38000000000001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92.243999999999986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92.055999999999983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87.007999999999981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85.467999999999989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82.384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81.995999999999995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82.06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81.976000000000013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82.279999999999987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81.987999999999985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81.612000000000009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44927</v>
      </c>
      <c r="Z3" s="37">
        <f>S3</f>
        <v>44927</v>
      </c>
      <c r="AE3" s="36"/>
      <c r="AH3" s="38">
        <f>AV4</f>
        <v>44927</v>
      </c>
    </row>
    <row r="4" spans="1:48" ht="15.75" thickBot="1">
      <c r="A4" s="37">
        <f>frq!A1</f>
        <v>44927</v>
      </c>
      <c r="L4" s="37">
        <f>frq!A1</f>
        <v>44927</v>
      </c>
      <c r="P4" s="37">
        <f>frq!A1</f>
        <v>44927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11.904</v>
      </c>
      <c r="AF6" s="56">
        <f>'MSW BWN'!C3</f>
        <v>11.904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11.712</v>
      </c>
      <c r="AF7" s="56">
        <f>'MSW BWN'!C4</f>
        <v>11.712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12.596</v>
      </c>
      <c r="AF8" s="56">
        <f>'MSW BWN'!C5</f>
        <v>12.596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11.944000000000001</v>
      </c>
      <c r="AF9" s="56">
        <f>'MSW BWN'!C6</f>
        <v>11.944000000000001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13.151999999999999</v>
      </c>
      <c r="AF10" s="56">
        <f>'MSW BWN'!C7</f>
        <v>13.151999999999999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12.192</v>
      </c>
      <c r="AF11" s="56">
        <f>'MSW BWN'!C8</f>
        <v>12.192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13.516</v>
      </c>
      <c r="AF12" s="56">
        <f>'MSW BWN'!C9</f>
        <v>13.516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13.016</v>
      </c>
      <c r="AF13" s="56">
        <f>'MSW BWN'!C10</f>
        <v>13.016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11.576000000000001</v>
      </c>
      <c r="AF14" s="56">
        <f>'MSW BWN'!C11</f>
        <v>11.576000000000001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10.904</v>
      </c>
      <c r="AF15" s="56">
        <f>'MSW BWN'!C12</f>
        <v>10.904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11.384</v>
      </c>
      <c r="AF16" s="56">
        <f>'MSW BWN'!C13</f>
        <v>11.384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12.616</v>
      </c>
      <c r="AF17" s="56">
        <f>'MSW BWN'!C14</f>
        <v>12.616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11.327999999999999</v>
      </c>
      <c r="AF18" s="56">
        <f>'MSW BWN'!C15</f>
        <v>11.327999999999999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11.327999999999999</v>
      </c>
      <c r="AF19" s="56">
        <f>'MSW BWN'!C16</f>
        <v>11.327999999999999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12.192</v>
      </c>
      <c r="AF20" s="56">
        <f>'MSW BWN'!C17</f>
        <v>12.192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11.04</v>
      </c>
      <c r="AF21" s="56">
        <f>'MSW BWN'!C18</f>
        <v>11.04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9.7360000000000007</v>
      </c>
      <c r="AF22" s="56">
        <f>'MSW BWN'!C19</f>
        <v>9.7360000000000007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10.272</v>
      </c>
      <c r="AF23" s="56">
        <f>'MSW BWN'!C20</f>
        <v>10.272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10.868</v>
      </c>
      <c r="AF24" s="56">
        <f>'MSW BWN'!C21</f>
        <v>10.868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11.096</v>
      </c>
      <c r="AF25" s="56">
        <f>'MSW BWN'!C22</f>
        <v>11.096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12.651999999999999</v>
      </c>
      <c r="AF26" s="56">
        <f>'MSW BWN'!C23</f>
        <v>12.651999999999999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12.151999999999999</v>
      </c>
      <c r="AF27" s="56">
        <f>'MSW BWN'!C24</f>
        <v>12.151999999999999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12.268000000000001</v>
      </c>
      <c r="AF28" s="56">
        <f>'MSW BWN'!C25</f>
        <v>12.268000000000001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11.252000000000001</v>
      </c>
      <c r="AF29" s="56">
        <f>'MSW BWN'!C26</f>
        <v>11.252000000000001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11</v>
      </c>
      <c r="AF30" s="56">
        <f>'MSW BWN'!C27</f>
        <v>11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10.772</v>
      </c>
      <c r="AF31" s="56">
        <f>'MSW BWN'!C28</f>
        <v>10.772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11.672000000000001</v>
      </c>
      <c r="AF32" s="56">
        <f>'MSW BWN'!C29</f>
        <v>11.672000000000001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11.212</v>
      </c>
      <c r="AF33" s="56">
        <f>'MSW BWN'!C30</f>
        <v>11.212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9.8320000000000007</v>
      </c>
      <c r="AF34" s="56">
        <f>'MSW BWN'!C31</f>
        <v>9.8320000000000007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9.7720000000000002</v>
      </c>
      <c r="AF35" s="56">
        <f>'MSW BWN'!C32</f>
        <v>9.7720000000000002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11.692</v>
      </c>
      <c r="AF36" s="56">
        <f>'MSW BWN'!C33</f>
        <v>11.692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11.656000000000001</v>
      </c>
      <c r="AF37" s="56">
        <f>'MSW BWN'!C34</f>
        <v>11.656000000000001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11.808</v>
      </c>
      <c r="AF38" s="56">
        <f>'MSW BWN'!C35</f>
        <v>11.808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12.343999999999999</v>
      </c>
      <c r="AF39" s="56">
        <f>'MSW BWN'!C36</f>
        <v>12.343999999999999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12.135999999999999</v>
      </c>
      <c r="AF40" s="56">
        <f>'MSW BWN'!C37</f>
        <v>12.135999999999999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11.02</v>
      </c>
      <c r="AF41" s="56">
        <f>'MSW BWN'!C38</f>
        <v>11.02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10.888</v>
      </c>
      <c r="AF42" s="56">
        <f>'MSW BWN'!C39</f>
        <v>10.888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12.02</v>
      </c>
      <c r="AF43" s="56">
        <f>'MSW BWN'!C40</f>
        <v>12.02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13.708</v>
      </c>
      <c r="AF44" s="56">
        <f>'MSW BWN'!C41</f>
        <v>13.708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13.94</v>
      </c>
      <c r="AF45" s="56">
        <f>'MSW BWN'!C42</f>
        <v>13.94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14.324</v>
      </c>
      <c r="AF46" s="56">
        <f>'MSW BWN'!C43</f>
        <v>14.324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13.132</v>
      </c>
      <c r="AF47" s="56">
        <f>'MSW BWN'!C44</f>
        <v>13.132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11.904</v>
      </c>
      <c r="AF48" s="56">
        <f>'MSW BWN'!C45</f>
        <v>11.904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12.423999999999999</v>
      </c>
      <c r="AF49" s="56">
        <f>'MSW BWN'!C46</f>
        <v>12.423999999999999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12.632</v>
      </c>
      <c r="AF50" s="56">
        <f>'MSW BWN'!C47</f>
        <v>12.632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11.788</v>
      </c>
      <c r="AF51" s="56">
        <f>'MSW BWN'!C48</f>
        <v>11.788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12.423999999999999</v>
      </c>
      <c r="AF52" s="56">
        <f>'MSW BWN'!C49</f>
        <v>12.423999999999999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11.808</v>
      </c>
      <c r="AF53" s="56">
        <f>'MSW BWN'!C50</f>
        <v>11.808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12.231999999999999</v>
      </c>
      <c r="AF54" s="56">
        <f>'MSW BWN'!C51</f>
        <v>12.231999999999999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11.02</v>
      </c>
      <c r="AF55" s="56">
        <f>'MSW BWN'!C52</f>
        <v>11.02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10.58</v>
      </c>
      <c r="AF56" s="56">
        <f>'MSW BWN'!C53</f>
        <v>10.58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10.712</v>
      </c>
      <c r="AF57" s="56">
        <f>'MSW BWN'!C54</f>
        <v>10.712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11.96</v>
      </c>
      <c r="AF58" s="56">
        <f>'MSW BWN'!C55</f>
        <v>11.96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13.036</v>
      </c>
      <c r="AF59" s="56">
        <f>'MSW BWN'!C56</f>
        <v>13.036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13.555999999999999</v>
      </c>
      <c r="AF60" s="56">
        <f>'MSW BWN'!C57</f>
        <v>13.555999999999999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12.904</v>
      </c>
      <c r="AF61" s="56">
        <f>'MSW BWN'!C58</f>
        <v>12.904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13.384</v>
      </c>
      <c r="AF62" s="56">
        <f>'MSW BWN'!C59</f>
        <v>13.384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14.284000000000001</v>
      </c>
      <c r="AF63" s="56">
        <f>'MSW BWN'!C60</f>
        <v>14.284000000000001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14.708</v>
      </c>
      <c r="AF64" s="56">
        <f>'MSW BWN'!C61</f>
        <v>14.708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15.608000000000001</v>
      </c>
      <c r="AF65" s="56">
        <f>'MSW BWN'!C62</f>
        <v>15.608000000000001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13.016</v>
      </c>
      <c r="AF66" s="56">
        <f>'MSW BWN'!C63</f>
        <v>13.016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13.592000000000001</v>
      </c>
      <c r="AF67" s="56">
        <f>'MSW BWN'!C64</f>
        <v>13.592000000000001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16.34</v>
      </c>
      <c r="AF68" s="56">
        <f>'MSW BWN'!C65</f>
        <v>16.34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16.376000000000001</v>
      </c>
      <c r="AF69" s="56">
        <f>'MSW BWN'!C66</f>
        <v>16.376000000000001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16.972000000000001</v>
      </c>
      <c r="AF70" s="56">
        <f>'MSW BWN'!C67</f>
        <v>16.972000000000001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18.356000000000002</v>
      </c>
      <c r="AF71" s="56">
        <f>'MSW BWN'!C68</f>
        <v>18.356000000000002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18.488</v>
      </c>
      <c r="AF72" s="56">
        <f>'MSW BWN'!C69</f>
        <v>18.488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18.623999999999999</v>
      </c>
      <c r="AF73" s="56">
        <f>'MSW BWN'!C70</f>
        <v>18.623999999999999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17.8</v>
      </c>
      <c r="AF74" s="56">
        <f>'MSW BWN'!C71</f>
        <v>17.8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16.916</v>
      </c>
      <c r="AF75" s="56">
        <f>'MSW BWN'!C72</f>
        <v>16.916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16.608000000000001</v>
      </c>
      <c r="AF76" s="56">
        <f>'MSW BWN'!C73</f>
        <v>16.608000000000001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16.032</v>
      </c>
      <c r="AF77" s="56">
        <f>'MSW BWN'!C74</f>
        <v>16.032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15.571999999999999</v>
      </c>
      <c r="AF78" s="56">
        <f>'MSW BWN'!C75</f>
        <v>15.571999999999999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14.84</v>
      </c>
      <c r="AF79" s="56">
        <f>'MSW BWN'!C76</f>
        <v>14.84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14.9</v>
      </c>
      <c r="AF80" s="56">
        <f>'MSW BWN'!C77</f>
        <v>14.9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16.436</v>
      </c>
      <c r="AF81" s="56">
        <f>'MSW BWN'!C78</f>
        <v>16.436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17.068000000000001</v>
      </c>
      <c r="AF82" s="56">
        <f>'MSW BWN'!C79</f>
        <v>17.068000000000001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17.835999999999999</v>
      </c>
      <c r="AF83" s="56">
        <f>'MSW BWN'!C80</f>
        <v>17.835999999999999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17.664000000000001</v>
      </c>
      <c r="AF84" s="56">
        <f>'MSW BWN'!C81</f>
        <v>17.664000000000001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17.492000000000001</v>
      </c>
      <c r="AF85" s="56">
        <f>'MSW BWN'!C82</f>
        <v>17.492000000000001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18.623999999999999</v>
      </c>
      <c r="AF86" s="56">
        <f>'MSW BWN'!C83</f>
        <v>18.623999999999999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19.891999999999999</v>
      </c>
      <c r="AF87" s="56">
        <f>'MSW BWN'!C84</f>
        <v>19.891999999999999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20.16</v>
      </c>
      <c r="AF88" s="56">
        <f>'MSW BWN'!C85</f>
        <v>20.16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19.891999999999999</v>
      </c>
      <c r="AF89" s="56">
        <f>'MSW BWN'!C86</f>
        <v>19.891999999999999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18.603999999999999</v>
      </c>
      <c r="AF90" s="56">
        <f>'MSW BWN'!C87</f>
        <v>18.603999999999999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19.239999999999998</v>
      </c>
      <c r="AF91" s="56">
        <f>'MSW BWN'!C88</f>
        <v>19.239999999999998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18.584</v>
      </c>
      <c r="AF92" s="56">
        <f>'MSW BWN'!C89</f>
        <v>18.584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19.372</v>
      </c>
      <c r="AF93" s="56">
        <f>'MSW BWN'!C90</f>
        <v>19.372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19.352</v>
      </c>
      <c r="AF94" s="56">
        <f>'MSW BWN'!C91</f>
        <v>19.352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19.411999999999999</v>
      </c>
      <c r="AF95" s="56">
        <f>'MSW BWN'!C92</f>
        <v>19.411999999999999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18.776</v>
      </c>
      <c r="AF96" s="56">
        <f>'MSW BWN'!C93</f>
        <v>18.776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18.28</v>
      </c>
      <c r="AF97" s="56">
        <f>'MSW BWN'!C94</f>
        <v>18.28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17.684000000000001</v>
      </c>
      <c r="AF98" s="56">
        <f>'MSW BWN'!C95</f>
        <v>17.684000000000001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18.315999999999999</v>
      </c>
      <c r="AF99" s="56">
        <f>'MSW BWN'!C96</f>
        <v>18.315999999999999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18.603999999999999</v>
      </c>
      <c r="AF100" s="56">
        <f>'MSW BWN'!C97</f>
        <v>18.603999999999999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19.295999999999999</v>
      </c>
      <c r="AF101" s="56">
        <f>'MSW BWN'!C98</f>
        <v>19.295999999999999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1357.6040000000005</v>
      </c>
      <c r="AF102" s="71">
        <f t="shared" si="16"/>
        <v>1357.6040000000005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4" activePane="bottomRight" state="frozen"/>
      <selection sqref="A1:D35"/>
      <selection pane="topRight" sqref="A1:D35"/>
      <selection pane="bottomLeft" sqref="A1:D35"/>
      <selection pane="bottomRight" activeCell="B90" sqref="B9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28.74</v>
      </c>
      <c r="J3" s="95">
        <v>0</v>
      </c>
      <c r="K3" s="95">
        <v>0</v>
      </c>
      <c r="L3" s="95">
        <v>5.75</v>
      </c>
      <c r="M3" s="114">
        <v>3.45</v>
      </c>
      <c r="N3" s="113">
        <v>-61</v>
      </c>
      <c r="O3" s="95">
        <v>0</v>
      </c>
      <c r="P3" s="95">
        <v>-110</v>
      </c>
      <c r="Q3" s="95">
        <v>0</v>
      </c>
      <c r="R3" s="95">
        <v>0</v>
      </c>
      <c r="S3" s="114">
        <v>0</v>
      </c>
      <c r="U3" s="115">
        <v>-171</v>
      </c>
      <c r="V3" s="116">
        <v>37.94</v>
      </c>
      <c r="W3">
        <v>-61</v>
      </c>
      <c r="X3">
        <v>28.74</v>
      </c>
      <c r="Y3">
        <v>5.75</v>
      </c>
      <c r="Z3">
        <v>3.45</v>
      </c>
      <c r="AA3">
        <v>-110</v>
      </c>
    </row>
    <row r="4" spans="1:27">
      <c r="B4" t="s">
        <v>263</v>
      </c>
      <c r="G4" t="s">
        <v>46</v>
      </c>
      <c r="H4" s="115">
        <v>0</v>
      </c>
      <c r="I4" s="88">
        <v>33.53</v>
      </c>
      <c r="J4" s="88">
        <v>0</v>
      </c>
      <c r="K4" s="88">
        <v>0</v>
      </c>
      <c r="L4" s="88">
        <v>5.27</v>
      </c>
      <c r="M4" s="116">
        <v>3.45</v>
      </c>
      <c r="N4" s="115">
        <v>-70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-140</v>
      </c>
      <c r="V4" s="116">
        <v>42.25</v>
      </c>
      <c r="W4">
        <v>-70</v>
      </c>
      <c r="X4">
        <v>33.53</v>
      </c>
      <c r="Y4">
        <v>5.27</v>
      </c>
      <c r="Z4">
        <v>3.45</v>
      </c>
      <c r="AA4">
        <v>-70</v>
      </c>
    </row>
    <row r="5" spans="1:27">
      <c r="G5" t="s">
        <v>47</v>
      </c>
      <c r="H5" s="115">
        <v>0</v>
      </c>
      <c r="I5" s="88">
        <v>28.75</v>
      </c>
      <c r="J5" s="88">
        <v>0</v>
      </c>
      <c r="K5" s="88">
        <v>0</v>
      </c>
      <c r="L5" s="88">
        <v>4.79</v>
      </c>
      <c r="M5" s="116">
        <v>3.54</v>
      </c>
      <c r="N5" s="115">
        <v>-79</v>
      </c>
      <c r="O5" s="88">
        <v>0</v>
      </c>
      <c r="P5" s="88">
        <v>-55</v>
      </c>
      <c r="Q5" s="88">
        <v>0</v>
      </c>
      <c r="R5" s="88">
        <v>0</v>
      </c>
      <c r="S5" s="116">
        <v>0</v>
      </c>
      <c r="U5" s="115">
        <v>-134</v>
      </c>
      <c r="V5" s="116">
        <v>37.08</v>
      </c>
      <c r="W5">
        <v>-79</v>
      </c>
      <c r="X5">
        <v>28.75</v>
      </c>
      <c r="Y5">
        <v>4.79</v>
      </c>
      <c r="Z5">
        <v>3.54</v>
      </c>
      <c r="AA5">
        <v>-55</v>
      </c>
    </row>
    <row r="6" spans="1:27">
      <c r="G6" t="s">
        <v>48</v>
      </c>
      <c r="H6" s="115">
        <v>0</v>
      </c>
      <c r="I6" s="88">
        <v>28.74</v>
      </c>
      <c r="J6" s="88">
        <v>0</v>
      </c>
      <c r="K6" s="88">
        <v>0</v>
      </c>
      <c r="L6" s="88">
        <v>4.3099999999999996</v>
      </c>
      <c r="M6" s="116">
        <v>3.26</v>
      </c>
      <c r="N6" s="115">
        <v>-74</v>
      </c>
      <c r="O6" s="88">
        <v>0</v>
      </c>
      <c r="P6" s="88">
        <v>-55</v>
      </c>
      <c r="Q6" s="88">
        <v>0</v>
      </c>
      <c r="R6" s="88">
        <v>0</v>
      </c>
      <c r="S6" s="116">
        <v>0</v>
      </c>
      <c r="U6" s="115">
        <v>-129</v>
      </c>
      <c r="V6" s="116">
        <v>36.31</v>
      </c>
      <c r="W6">
        <v>-74</v>
      </c>
      <c r="X6">
        <v>28.74</v>
      </c>
      <c r="Y6">
        <v>4.3099999999999996</v>
      </c>
      <c r="Z6">
        <v>3.26</v>
      </c>
      <c r="AA6">
        <v>-55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3.83</v>
      </c>
      <c r="M7" s="116">
        <v>3.26</v>
      </c>
      <c r="N7" s="115">
        <v>-36</v>
      </c>
      <c r="O7" s="88">
        <v>0</v>
      </c>
      <c r="P7" s="88">
        <v>-80</v>
      </c>
      <c r="Q7" s="88">
        <v>0</v>
      </c>
      <c r="R7" s="88">
        <v>0</v>
      </c>
      <c r="S7" s="116">
        <v>0</v>
      </c>
      <c r="U7" s="115">
        <v>-116</v>
      </c>
      <c r="V7" s="116">
        <v>7.09</v>
      </c>
      <c r="W7">
        <v>-36</v>
      </c>
      <c r="X7">
        <v>0</v>
      </c>
      <c r="Y7">
        <v>3.83</v>
      </c>
      <c r="Z7">
        <v>3.26</v>
      </c>
      <c r="AA7">
        <v>-80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2.4</v>
      </c>
      <c r="M8" s="116">
        <v>1.82</v>
      </c>
      <c r="N8" s="115">
        <v>-32</v>
      </c>
      <c r="O8" s="88">
        <v>-15</v>
      </c>
      <c r="P8" s="88">
        <v>-80</v>
      </c>
      <c r="Q8" s="88">
        <v>0</v>
      </c>
      <c r="R8" s="88">
        <v>0</v>
      </c>
      <c r="S8" s="116">
        <v>0</v>
      </c>
      <c r="U8" s="115">
        <v>-127</v>
      </c>
      <c r="V8" s="116">
        <v>4.22</v>
      </c>
      <c r="W8">
        <v>-32</v>
      </c>
      <c r="X8">
        <v>-15</v>
      </c>
      <c r="Y8">
        <v>2.4</v>
      </c>
      <c r="Z8">
        <v>1.82</v>
      </c>
      <c r="AA8">
        <v>-80</v>
      </c>
    </row>
    <row r="9" spans="1:27">
      <c r="G9" t="s">
        <v>51</v>
      </c>
      <c r="H9" s="115">
        <v>10.54</v>
      </c>
      <c r="I9" s="88">
        <v>0</v>
      </c>
      <c r="J9" s="88">
        <v>0</v>
      </c>
      <c r="K9" s="88">
        <v>0</v>
      </c>
      <c r="L9" s="88">
        <v>1.92</v>
      </c>
      <c r="M9" s="116">
        <v>0.56999999999999995</v>
      </c>
      <c r="N9" s="115">
        <v>0</v>
      </c>
      <c r="O9" s="88">
        <v>-20</v>
      </c>
      <c r="P9" s="88">
        <v>-75</v>
      </c>
      <c r="Q9" s="88">
        <v>0</v>
      </c>
      <c r="R9" s="88">
        <v>0</v>
      </c>
      <c r="S9" s="116">
        <v>0</v>
      </c>
      <c r="U9" s="115">
        <v>-95</v>
      </c>
      <c r="V9" s="116">
        <v>13.03</v>
      </c>
      <c r="W9">
        <v>10.54</v>
      </c>
      <c r="X9">
        <v>-20</v>
      </c>
      <c r="Y9">
        <v>1.92</v>
      </c>
      <c r="Z9">
        <v>0.56999999999999995</v>
      </c>
      <c r="AA9">
        <v>-75</v>
      </c>
    </row>
    <row r="10" spans="1:27">
      <c r="G10" t="s">
        <v>52</v>
      </c>
      <c r="H10" s="115">
        <v>17.239999999999998</v>
      </c>
      <c r="I10" s="88">
        <v>0</v>
      </c>
      <c r="J10" s="88">
        <v>0</v>
      </c>
      <c r="K10" s="88">
        <v>0</v>
      </c>
      <c r="L10" s="88">
        <v>1.44</v>
      </c>
      <c r="M10" s="116">
        <v>0</v>
      </c>
      <c r="N10" s="115">
        <v>0</v>
      </c>
      <c r="O10" s="88">
        <v>-20</v>
      </c>
      <c r="P10" s="88">
        <v>-75</v>
      </c>
      <c r="Q10" s="88">
        <v>0</v>
      </c>
      <c r="R10" s="88">
        <v>0</v>
      </c>
      <c r="S10" s="116">
        <v>0</v>
      </c>
      <c r="U10" s="115">
        <v>-95</v>
      </c>
      <c r="V10" s="116">
        <v>18.68</v>
      </c>
      <c r="W10">
        <v>17.239999999999998</v>
      </c>
      <c r="X10">
        <v>-20</v>
      </c>
      <c r="Y10">
        <v>1.44</v>
      </c>
      <c r="Z10">
        <v>0</v>
      </c>
      <c r="AA10">
        <v>-75</v>
      </c>
    </row>
    <row r="11" spans="1:27">
      <c r="G11" t="s">
        <v>53</v>
      </c>
      <c r="H11" s="115">
        <v>44.07</v>
      </c>
      <c r="I11" s="88">
        <v>0</v>
      </c>
      <c r="J11" s="88">
        <v>0</v>
      </c>
      <c r="K11" s="88">
        <v>0</v>
      </c>
      <c r="L11" s="88">
        <v>0.96</v>
      </c>
      <c r="M11" s="116">
        <v>2.11</v>
      </c>
      <c r="N11" s="115">
        <v>0</v>
      </c>
      <c r="O11" s="88">
        <v>0</v>
      </c>
      <c r="P11" s="88">
        <v>-75</v>
      </c>
      <c r="Q11" s="88">
        <v>0</v>
      </c>
      <c r="R11" s="88">
        <v>0</v>
      </c>
      <c r="S11" s="116">
        <v>0</v>
      </c>
      <c r="U11" s="115">
        <v>-75</v>
      </c>
      <c r="V11" s="116">
        <v>47.14</v>
      </c>
      <c r="W11">
        <v>44.07</v>
      </c>
      <c r="X11">
        <v>0</v>
      </c>
      <c r="Y11">
        <v>0.96</v>
      </c>
      <c r="Z11">
        <v>2.11</v>
      </c>
      <c r="AA11">
        <v>-75</v>
      </c>
    </row>
    <row r="12" spans="1:27">
      <c r="G12" t="s">
        <v>54</v>
      </c>
      <c r="H12" s="115">
        <v>48.87</v>
      </c>
      <c r="I12" s="88">
        <v>0</v>
      </c>
      <c r="J12" s="88">
        <v>0</v>
      </c>
      <c r="K12" s="88">
        <v>0</v>
      </c>
      <c r="L12" s="88">
        <v>0.96</v>
      </c>
      <c r="M12" s="116">
        <v>3.54</v>
      </c>
      <c r="N12" s="115">
        <v>0</v>
      </c>
      <c r="O12" s="88">
        <v>0</v>
      </c>
      <c r="P12" s="88">
        <v>-75</v>
      </c>
      <c r="Q12" s="88">
        <v>0</v>
      </c>
      <c r="R12" s="88">
        <v>0</v>
      </c>
      <c r="S12" s="116">
        <v>0</v>
      </c>
      <c r="U12" s="115">
        <v>-75</v>
      </c>
      <c r="V12" s="116">
        <v>53.37</v>
      </c>
      <c r="W12">
        <v>48.87</v>
      </c>
      <c r="X12">
        <v>0</v>
      </c>
      <c r="Y12">
        <v>0.96</v>
      </c>
      <c r="Z12">
        <v>3.54</v>
      </c>
      <c r="AA12">
        <v>-75</v>
      </c>
    </row>
    <row r="13" spans="1:27">
      <c r="G13" t="s">
        <v>55</v>
      </c>
      <c r="H13" s="115">
        <v>33.53</v>
      </c>
      <c r="I13" s="88">
        <v>0</v>
      </c>
      <c r="J13" s="88">
        <v>0</v>
      </c>
      <c r="K13" s="88">
        <v>0</v>
      </c>
      <c r="L13" s="88">
        <v>0</v>
      </c>
      <c r="M13" s="116">
        <v>1.92</v>
      </c>
      <c r="N13" s="115">
        <v>0</v>
      </c>
      <c r="O13" s="88">
        <v>0</v>
      </c>
      <c r="P13" s="88">
        <v>-75</v>
      </c>
      <c r="Q13" s="88">
        <v>0</v>
      </c>
      <c r="R13" s="88">
        <v>-7</v>
      </c>
      <c r="S13" s="116">
        <v>0</v>
      </c>
      <c r="U13" s="115">
        <v>-82</v>
      </c>
      <c r="V13" s="116">
        <v>35.450000000000003</v>
      </c>
      <c r="W13">
        <v>33.53</v>
      </c>
      <c r="X13">
        <v>0</v>
      </c>
      <c r="Y13">
        <v>-7</v>
      </c>
      <c r="Z13">
        <v>1.92</v>
      </c>
      <c r="AA13">
        <v>-75</v>
      </c>
    </row>
    <row r="14" spans="1:27">
      <c r="G14" t="s">
        <v>56</v>
      </c>
      <c r="H14" s="115">
        <v>32.58</v>
      </c>
      <c r="I14" s="88">
        <v>0</v>
      </c>
      <c r="J14" s="88">
        <v>0</v>
      </c>
      <c r="K14" s="88">
        <v>0</v>
      </c>
      <c r="L14" s="88">
        <v>0</v>
      </c>
      <c r="M14" s="116">
        <v>3.54</v>
      </c>
      <c r="N14" s="115">
        <v>0</v>
      </c>
      <c r="O14" s="88">
        <v>0</v>
      </c>
      <c r="P14" s="88">
        <v>-75</v>
      </c>
      <c r="Q14" s="88">
        <v>0</v>
      </c>
      <c r="R14" s="88">
        <v>-7</v>
      </c>
      <c r="S14" s="116">
        <v>0</v>
      </c>
      <c r="U14" s="115">
        <v>-82</v>
      </c>
      <c r="V14" s="116">
        <v>36.119999999999997</v>
      </c>
      <c r="W14">
        <v>32.58</v>
      </c>
      <c r="X14">
        <v>0</v>
      </c>
      <c r="Y14">
        <v>-7</v>
      </c>
      <c r="Z14">
        <v>3.54</v>
      </c>
      <c r="AA14">
        <v>-75</v>
      </c>
    </row>
    <row r="15" spans="1:27">
      <c r="G15" t="s">
        <v>57</v>
      </c>
      <c r="H15" s="115">
        <v>17.239999999999998</v>
      </c>
      <c r="I15" s="88">
        <v>0</v>
      </c>
      <c r="J15" s="88">
        <v>0</v>
      </c>
      <c r="K15" s="88">
        <v>0</v>
      </c>
      <c r="L15" s="88">
        <v>0</v>
      </c>
      <c r="M15" s="116">
        <v>3.45</v>
      </c>
      <c r="N15" s="115">
        <v>0</v>
      </c>
      <c r="O15" s="88">
        <v>0</v>
      </c>
      <c r="P15" s="88">
        <v>-70</v>
      </c>
      <c r="Q15" s="88">
        <v>0</v>
      </c>
      <c r="R15" s="88">
        <v>-7</v>
      </c>
      <c r="S15" s="116">
        <v>0</v>
      </c>
      <c r="U15" s="115">
        <v>-77</v>
      </c>
      <c r="V15" s="116">
        <v>20.69</v>
      </c>
      <c r="W15">
        <v>17.239999999999998</v>
      </c>
      <c r="X15">
        <v>0</v>
      </c>
      <c r="Y15">
        <v>-7</v>
      </c>
      <c r="Z15">
        <v>3.45</v>
      </c>
      <c r="AA15">
        <v>-70</v>
      </c>
    </row>
    <row r="16" spans="1:27">
      <c r="G16" t="s">
        <v>58</v>
      </c>
      <c r="H16" s="115">
        <v>16.29</v>
      </c>
      <c r="I16" s="88">
        <v>0</v>
      </c>
      <c r="J16" s="88">
        <v>0</v>
      </c>
      <c r="K16" s="88">
        <v>0</v>
      </c>
      <c r="L16" s="88">
        <v>0</v>
      </c>
      <c r="M16" s="116">
        <v>3.54</v>
      </c>
      <c r="N16" s="115">
        <v>0</v>
      </c>
      <c r="O16" s="88">
        <v>0</v>
      </c>
      <c r="P16" s="88">
        <v>-70</v>
      </c>
      <c r="Q16" s="88">
        <v>0</v>
      </c>
      <c r="R16" s="88">
        <v>-7</v>
      </c>
      <c r="S16" s="116">
        <v>0</v>
      </c>
      <c r="U16" s="115">
        <v>-77</v>
      </c>
      <c r="V16" s="116">
        <v>19.829999999999998</v>
      </c>
      <c r="W16">
        <v>16.29</v>
      </c>
      <c r="X16">
        <v>0</v>
      </c>
      <c r="Y16">
        <v>-7</v>
      </c>
      <c r="Z16">
        <v>3.54</v>
      </c>
      <c r="AA16">
        <v>-70</v>
      </c>
    </row>
    <row r="17" spans="7:27">
      <c r="G17" t="s">
        <v>59</v>
      </c>
      <c r="H17" s="115">
        <v>10.54</v>
      </c>
      <c r="I17" s="88">
        <v>0</v>
      </c>
      <c r="J17" s="88">
        <v>0</v>
      </c>
      <c r="K17" s="88">
        <v>0</v>
      </c>
      <c r="L17" s="88">
        <v>0</v>
      </c>
      <c r="M17" s="116">
        <v>3.54</v>
      </c>
      <c r="N17" s="115">
        <v>0</v>
      </c>
      <c r="O17" s="88">
        <v>0</v>
      </c>
      <c r="P17" s="88">
        <v>-70</v>
      </c>
      <c r="Q17" s="88">
        <v>0</v>
      </c>
      <c r="R17" s="88">
        <v>-6</v>
      </c>
      <c r="S17" s="116">
        <v>0</v>
      </c>
      <c r="U17" s="115">
        <v>-76</v>
      </c>
      <c r="V17" s="116">
        <v>14.08</v>
      </c>
      <c r="W17">
        <v>10.54</v>
      </c>
      <c r="X17">
        <v>0</v>
      </c>
      <c r="Y17">
        <v>-6</v>
      </c>
      <c r="Z17">
        <v>3.54</v>
      </c>
      <c r="AA17">
        <v>-70</v>
      </c>
    </row>
    <row r="18" spans="7:27">
      <c r="G18" t="s">
        <v>60</v>
      </c>
      <c r="H18" s="115">
        <v>8.6300000000000008</v>
      </c>
      <c r="I18" s="88">
        <v>0</v>
      </c>
      <c r="J18" s="88">
        <v>0</v>
      </c>
      <c r="K18" s="88">
        <v>0</v>
      </c>
      <c r="L18" s="88">
        <v>0</v>
      </c>
      <c r="M18" s="116">
        <v>3.54</v>
      </c>
      <c r="N18" s="115">
        <v>0</v>
      </c>
      <c r="O18" s="88">
        <v>0</v>
      </c>
      <c r="P18" s="88">
        <v>-70</v>
      </c>
      <c r="Q18" s="88">
        <v>0</v>
      </c>
      <c r="R18" s="88">
        <v>-6</v>
      </c>
      <c r="S18" s="116">
        <v>0</v>
      </c>
      <c r="U18" s="115">
        <v>-76</v>
      </c>
      <c r="V18" s="116">
        <v>12.17</v>
      </c>
      <c r="W18">
        <v>8.6300000000000008</v>
      </c>
      <c r="X18">
        <v>0</v>
      </c>
      <c r="Y18">
        <v>-6</v>
      </c>
      <c r="Z18">
        <v>3.54</v>
      </c>
      <c r="AA18">
        <v>-70</v>
      </c>
    </row>
    <row r="19" spans="7:27">
      <c r="G19" t="s">
        <v>61</v>
      </c>
      <c r="H19" s="115">
        <v>29.71</v>
      </c>
      <c r="I19" s="88">
        <v>0</v>
      </c>
      <c r="J19" s="88">
        <v>0</v>
      </c>
      <c r="K19" s="88">
        <v>0</v>
      </c>
      <c r="L19" s="88">
        <v>0</v>
      </c>
      <c r="M19" s="116">
        <v>3.54</v>
      </c>
      <c r="N19" s="115">
        <v>0</v>
      </c>
      <c r="O19" s="88">
        <v>-15</v>
      </c>
      <c r="P19" s="88">
        <v>-70</v>
      </c>
      <c r="Q19" s="88">
        <v>0</v>
      </c>
      <c r="R19" s="88">
        <v>-6</v>
      </c>
      <c r="S19" s="116">
        <v>0</v>
      </c>
      <c r="U19" s="115">
        <v>-91</v>
      </c>
      <c r="V19" s="116">
        <v>33.25</v>
      </c>
      <c r="W19">
        <v>29.71</v>
      </c>
      <c r="X19">
        <v>-15</v>
      </c>
      <c r="Y19">
        <v>-6</v>
      </c>
      <c r="Z19">
        <v>3.54</v>
      </c>
      <c r="AA19">
        <v>-70</v>
      </c>
    </row>
    <row r="20" spans="7:27">
      <c r="G20" t="s">
        <v>62</v>
      </c>
      <c r="H20" s="115">
        <v>33.53</v>
      </c>
      <c r="I20" s="88">
        <v>0</v>
      </c>
      <c r="J20" s="88">
        <v>0</v>
      </c>
      <c r="K20" s="88">
        <v>0</v>
      </c>
      <c r="L20" s="88">
        <v>0</v>
      </c>
      <c r="M20" s="116">
        <v>3.45</v>
      </c>
      <c r="N20" s="115">
        <v>0</v>
      </c>
      <c r="O20" s="88">
        <v>-10</v>
      </c>
      <c r="P20" s="88">
        <v>-60</v>
      </c>
      <c r="Q20" s="88">
        <v>0</v>
      </c>
      <c r="R20" s="88">
        <v>-5</v>
      </c>
      <c r="S20" s="116">
        <v>0</v>
      </c>
      <c r="U20" s="115">
        <v>-75</v>
      </c>
      <c r="V20" s="116">
        <v>36.979999999999997</v>
      </c>
      <c r="W20">
        <v>33.53</v>
      </c>
      <c r="X20">
        <v>-10</v>
      </c>
      <c r="Y20">
        <v>-5</v>
      </c>
      <c r="Z20">
        <v>3.45</v>
      </c>
      <c r="AA20">
        <v>-60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3.54</v>
      </c>
      <c r="N21" s="115">
        <v>0</v>
      </c>
      <c r="O21" s="88">
        <v>0</v>
      </c>
      <c r="P21" s="88">
        <v>-85</v>
      </c>
      <c r="Q21" s="88">
        <v>0</v>
      </c>
      <c r="R21" s="88">
        <v>-5</v>
      </c>
      <c r="S21" s="116">
        <v>0</v>
      </c>
      <c r="U21" s="115">
        <v>-90</v>
      </c>
      <c r="V21" s="116">
        <v>3.54</v>
      </c>
      <c r="W21">
        <v>0</v>
      </c>
      <c r="X21">
        <v>0</v>
      </c>
      <c r="Y21">
        <v>-5</v>
      </c>
      <c r="Z21">
        <v>3.54</v>
      </c>
      <c r="AA21">
        <v>-85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3.54</v>
      </c>
      <c r="N22" s="115">
        <v>0</v>
      </c>
      <c r="O22" s="88">
        <v>0</v>
      </c>
      <c r="P22" s="88">
        <v>-130</v>
      </c>
      <c r="Q22" s="88">
        <v>0</v>
      </c>
      <c r="R22" s="88">
        <v>-4</v>
      </c>
      <c r="S22" s="116">
        <v>0</v>
      </c>
      <c r="U22" s="115">
        <v>-134</v>
      </c>
      <c r="V22" s="116">
        <v>3.54</v>
      </c>
      <c r="W22">
        <v>0</v>
      </c>
      <c r="X22">
        <v>0</v>
      </c>
      <c r="Y22">
        <v>-4</v>
      </c>
      <c r="Z22">
        <v>3.54</v>
      </c>
      <c r="AA22">
        <v>-130</v>
      </c>
    </row>
    <row r="23" spans="7:27">
      <c r="G23" t="s">
        <v>65</v>
      </c>
      <c r="H23" s="115">
        <v>0</v>
      </c>
      <c r="I23" s="88">
        <v>9.59</v>
      </c>
      <c r="J23" s="88">
        <v>0</v>
      </c>
      <c r="K23" s="88">
        <v>0</v>
      </c>
      <c r="L23" s="88">
        <v>0</v>
      </c>
      <c r="M23" s="116">
        <v>3.54</v>
      </c>
      <c r="N23" s="115">
        <v>-33</v>
      </c>
      <c r="O23" s="88">
        <v>0</v>
      </c>
      <c r="P23" s="88">
        <v>-70</v>
      </c>
      <c r="Q23" s="88">
        <v>0</v>
      </c>
      <c r="R23" s="88">
        <v>-4</v>
      </c>
      <c r="S23" s="116">
        <v>0</v>
      </c>
      <c r="U23" s="115">
        <v>-107</v>
      </c>
      <c r="V23" s="116">
        <v>13.13</v>
      </c>
      <c r="W23">
        <v>-33</v>
      </c>
      <c r="X23">
        <v>9.59</v>
      </c>
      <c r="Y23">
        <v>-4</v>
      </c>
      <c r="Z23">
        <v>3.54</v>
      </c>
      <c r="AA23">
        <v>-70</v>
      </c>
    </row>
    <row r="24" spans="7:27">
      <c r="G24" t="s">
        <v>66</v>
      </c>
      <c r="H24" s="115">
        <v>0</v>
      </c>
      <c r="I24" s="88">
        <v>38.33</v>
      </c>
      <c r="J24" s="88">
        <v>0</v>
      </c>
      <c r="K24" s="88">
        <v>0</v>
      </c>
      <c r="L24" s="88">
        <v>0</v>
      </c>
      <c r="M24" s="116">
        <v>3.54</v>
      </c>
      <c r="N24" s="115">
        <v>-33</v>
      </c>
      <c r="O24" s="88">
        <v>0</v>
      </c>
      <c r="P24" s="88">
        <v>-65</v>
      </c>
      <c r="Q24" s="88">
        <v>0</v>
      </c>
      <c r="R24" s="88">
        <v>-3</v>
      </c>
      <c r="S24" s="116">
        <v>0</v>
      </c>
      <c r="U24" s="115">
        <v>-101</v>
      </c>
      <c r="V24" s="116">
        <v>41.87</v>
      </c>
      <c r="W24">
        <v>-33</v>
      </c>
      <c r="X24">
        <v>38.33</v>
      </c>
      <c r="Y24">
        <v>-3</v>
      </c>
      <c r="Z24">
        <v>3.54</v>
      </c>
      <c r="AA24">
        <v>-65</v>
      </c>
    </row>
    <row r="25" spans="7:27">
      <c r="G25" t="s">
        <v>67</v>
      </c>
      <c r="H25" s="115">
        <v>0</v>
      </c>
      <c r="I25" s="88">
        <v>36.409999999999997</v>
      </c>
      <c r="J25" s="88">
        <v>0</v>
      </c>
      <c r="K25" s="88">
        <v>0</v>
      </c>
      <c r="L25" s="88">
        <v>0</v>
      </c>
      <c r="M25" s="116">
        <v>3.54</v>
      </c>
      <c r="N25" s="115">
        <v>-106</v>
      </c>
      <c r="O25" s="88">
        <v>0</v>
      </c>
      <c r="P25" s="88">
        <v>-80</v>
      </c>
      <c r="Q25" s="88">
        <v>0</v>
      </c>
      <c r="R25" s="88">
        <v>-2</v>
      </c>
      <c r="S25" s="116">
        <v>0</v>
      </c>
      <c r="U25" s="115">
        <v>-188</v>
      </c>
      <c r="V25" s="116">
        <v>39.950000000000003</v>
      </c>
      <c r="W25">
        <v>-106</v>
      </c>
      <c r="X25">
        <v>36.409999999999997</v>
      </c>
      <c r="Y25">
        <v>-2</v>
      </c>
      <c r="Z25">
        <v>3.54</v>
      </c>
      <c r="AA25">
        <v>-80</v>
      </c>
    </row>
    <row r="26" spans="7:27">
      <c r="G26" t="s">
        <v>68</v>
      </c>
      <c r="H26" s="115">
        <v>0</v>
      </c>
      <c r="I26" s="88">
        <v>40.24</v>
      </c>
      <c r="J26" s="88">
        <v>0</v>
      </c>
      <c r="K26" s="88">
        <v>0</v>
      </c>
      <c r="L26" s="88">
        <v>0</v>
      </c>
      <c r="M26" s="116">
        <v>3.64</v>
      </c>
      <c r="N26" s="115">
        <v>-155</v>
      </c>
      <c r="O26" s="88">
        <v>0</v>
      </c>
      <c r="P26" s="88">
        <v>-100</v>
      </c>
      <c r="Q26" s="88">
        <v>0</v>
      </c>
      <c r="R26" s="88">
        <v>-1</v>
      </c>
      <c r="S26" s="116">
        <v>0</v>
      </c>
      <c r="U26" s="115">
        <v>-256</v>
      </c>
      <c r="V26" s="116">
        <v>43.88</v>
      </c>
      <c r="W26">
        <v>-155</v>
      </c>
      <c r="X26">
        <v>40.24</v>
      </c>
      <c r="Y26">
        <v>-1</v>
      </c>
      <c r="Z26">
        <v>3.64</v>
      </c>
      <c r="AA26">
        <v>-100</v>
      </c>
    </row>
    <row r="27" spans="7:27">
      <c r="G27" t="s">
        <v>69</v>
      </c>
      <c r="H27" s="115">
        <v>4.79</v>
      </c>
      <c r="I27" s="88">
        <v>15.33</v>
      </c>
      <c r="J27" s="88">
        <v>0</v>
      </c>
      <c r="K27" s="88">
        <v>0</v>
      </c>
      <c r="L27" s="88">
        <v>0</v>
      </c>
      <c r="M27" s="116">
        <v>3.64</v>
      </c>
      <c r="N27" s="115">
        <v>0</v>
      </c>
      <c r="O27" s="88">
        <v>0</v>
      </c>
      <c r="P27" s="88">
        <v>-100</v>
      </c>
      <c r="Q27" s="88">
        <v>0</v>
      </c>
      <c r="R27" s="88">
        <v>0</v>
      </c>
      <c r="S27" s="116">
        <v>0</v>
      </c>
      <c r="U27" s="115">
        <v>-100</v>
      </c>
      <c r="V27" s="116">
        <v>23.76</v>
      </c>
      <c r="W27">
        <v>4.79</v>
      </c>
      <c r="X27">
        <v>15.33</v>
      </c>
      <c r="Y27">
        <v>0</v>
      </c>
      <c r="Z27">
        <v>3.64</v>
      </c>
      <c r="AA27">
        <v>-100</v>
      </c>
    </row>
    <row r="28" spans="7:27">
      <c r="G28" t="s">
        <v>70</v>
      </c>
      <c r="H28" s="115">
        <v>0</v>
      </c>
      <c r="I28" s="88">
        <v>34.49</v>
      </c>
      <c r="J28" s="88">
        <v>0</v>
      </c>
      <c r="K28" s="88">
        <v>0</v>
      </c>
      <c r="L28" s="88">
        <v>0.96</v>
      </c>
      <c r="M28" s="116">
        <v>3.64</v>
      </c>
      <c r="N28" s="115">
        <v>-41</v>
      </c>
      <c r="O28" s="88">
        <v>0</v>
      </c>
      <c r="P28" s="88">
        <v>-90</v>
      </c>
      <c r="Q28" s="88">
        <v>0</v>
      </c>
      <c r="R28" s="88">
        <v>0</v>
      </c>
      <c r="S28" s="116">
        <v>0</v>
      </c>
      <c r="U28" s="115">
        <v>-131</v>
      </c>
      <c r="V28" s="116">
        <v>39.090000000000003</v>
      </c>
      <c r="W28">
        <v>-41</v>
      </c>
      <c r="X28">
        <v>34.49</v>
      </c>
      <c r="Y28">
        <v>0.96</v>
      </c>
      <c r="Z28">
        <v>3.64</v>
      </c>
      <c r="AA28">
        <v>-90</v>
      </c>
    </row>
    <row r="29" spans="7:27">
      <c r="G29" t="s">
        <v>71</v>
      </c>
      <c r="H29" s="115">
        <v>27.78</v>
      </c>
      <c r="I29" s="88">
        <v>47.91</v>
      </c>
      <c r="J29" s="88">
        <v>0</v>
      </c>
      <c r="K29" s="88">
        <v>0</v>
      </c>
      <c r="L29" s="88">
        <v>1.92</v>
      </c>
      <c r="M29" s="116">
        <v>3.54</v>
      </c>
      <c r="N29" s="115">
        <v>0</v>
      </c>
      <c r="O29" s="88">
        <v>0</v>
      </c>
      <c r="P29" s="88">
        <v>-75</v>
      </c>
      <c r="Q29" s="88">
        <v>0</v>
      </c>
      <c r="R29" s="88">
        <v>0</v>
      </c>
      <c r="S29" s="116">
        <v>0</v>
      </c>
      <c r="U29" s="115">
        <v>-75</v>
      </c>
      <c r="V29" s="116">
        <v>81.150000000000006</v>
      </c>
      <c r="W29">
        <v>27.78</v>
      </c>
      <c r="X29">
        <v>47.91</v>
      </c>
      <c r="Y29">
        <v>1.92</v>
      </c>
      <c r="Z29">
        <v>3.54</v>
      </c>
      <c r="AA29">
        <v>-75</v>
      </c>
    </row>
    <row r="30" spans="7:27">
      <c r="G30" t="s">
        <v>72</v>
      </c>
      <c r="H30" s="115">
        <v>35.450000000000003</v>
      </c>
      <c r="I30" s="88">
        <v>40.24</v>
      </c>
      <c r="J30" s="88">
        <v>0</v>
      </c>
      <c r="K30" s="88">
        <v>0</v>
      </c>
      <c r="L30" s="88">
        <v>2.87</v>
      </c>
      <c r="M30" s="116">
        <v>3.64</v>
      </c>
      <c r="N30" s="115">
        <v>0</v>
      </c>
      <c r="O30" s="88">
        <v>0</v>
      </c>
      <c r="P30" s="88">
        <v>-80</v>
      </c>
      <c r="Q30" s="88">
        <v>0</v>
      </c>
      <c r="R30" s="88">
        <v>0</v>
      </c>
      <c r="S30" s="116">
        <v>0</v>
      </c>
      <c r="U30" s="115">
        <v>-80</v>
      </c>
      <c r="V30" s="116">
        <v>82.2</v>
      </c>
      <c r="W30">
        <v>35.450000000000003</v>
      </c>
      <c r="X30">
        <v>40.24</v>
      </c>
      <c r="Y30">
        <v>2.87</v>
      </c>
      <c r="Z30">
        <v>3.64</v>
      </c>
      <c r="AA30">
        <v>-80</v>
      </c>
    </row>
    <row r="31" spans="7:27">
      <c r="G31" t="s">
        <v>73</v>
      </c>
      <c r="H31" s="115">
        <v>47.91</v>
      </c>
      <c r="I31" s="88">
        <v>62.28</v>
      </c>
      <c r="J31" s="88">
        <v>0</v>
      </c>
      <c r="K31" s="88">
        <v>0</v>
      </c>
      <c r="L31" s="88">
        <v>0</v>
      </c>
      <c r="M31" s="116">
        <v>3.54</v>
      </c>
      <c r="N31" s="115">
        <v>0</v>
      </c>
      <c r="O31" s="88">
        <v>0</v>
      </c>
      <c r="P31" s="88">
        <v>-110</v>
      </c>
      <c r="Q31" s="88">
        <v>0</v>
      </c>
      <c r="R31" s="88">
        <v>0</v>
      </c>
      <c r="S31" s="116">
        <v>0</v>
      </c>
      <c r="U31" s="115">
        <v>-110</v>
      </c>
      <c r="V31" s="116">
        <v>113.73</v>
      </c>
      <c r="W31">
        <v>47.91</v>
      </c>
      <c r="X31">
        <v>62.28</v>
      </c>
      <c r="Y31">
        <v>0</v>
      </c>
      <c r="Z31">
        <v>3.54</v>
      </c>
      <c r="AA31">
        <v>-110</v>
      </c>
    </row>
    <row r="32" spans="7:27">
      <c r="G32" t="s">
        <v>74</v>
      </c>
      <c r="H32" s="115">
        <v>73.77</v>
      </c>
      <c r="I32" s="88">
        <v>57.49</v>
      </c>
      <c r="J32" s="88">
        <v>0</v>
      </c>
      <c r="K32" s="88">
        <v>0</v>
      </c>
      <c r="L32" s="88">
        <v>0</v>
      </c>
      <c r="M32" s="116">
        <v>3.54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134.80000000000001</v>
      </c>
      <c r="W32">
        <v>73.77</v>
      </c>
      <c r="X32">
        <v>57.49</v>
      </c>
      <c r="Y32">
        <v>0</v>
      </c>
      <c r="Z32">
        <v>3.54</v>
      </c>
      <c r="AA32">
        <v>0</v>
      </c>
    </row>
    <row r="33" spans="7:27">
      <c r="G33" t="s">
        <v>75</v>
      </c>
      <c r="H33" s="115">
        <v>105.4</v>
      </c>
      <c r="I33" s="88">
        <v>64.19</v>
      </c>
      <c r="J33" s="88">
        <v>28.74</v>
      </c>
      <c r="K33" s="88">
        <v>0</v>
      </c>
      <c r="L33" s="88">
        <v>0</v>
      </c>
      <c r="M33" s="116">
        <v>3.64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201.97</v>
      </c>
      <c r="W33">
        <v>105.4</v>
      </c>
      <c r="X33">
        <v>64.19</v>
      </c>
      <c r="Y33">
        <v>0</v>
      </c>
      <c r="Z33">
        <v>3.64</v>
      </c>
      <c r="AA33">
        <v>28.74</v>
      </c>
    </row>
    <row r="34" spans="7:27">
      <c r="G34" t="s">
        <v>76</v>
      </c>
      <c r="H34" s="115">
        <v>114.03</v>
      </c>
      <c r="I34" s="88">
        <v>68.98</v>
      </c>
      <c r="J34" s="88">
        <v>33.53</v>
      </c>
      <c r="K34" s="88">
        <v>0</v>
      </c>
      <c r="L34" s="88">
        <v>0</v>
      </c>
      <c r="M34" s="116">
        <v>3.54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220.08</v>
      </c>
      <c r="W34">
        <v>114.03</v>
      </c>
      <c r="X34">
        <v>68.98</v>
      </c>
      <c r="Y34">
        <v>0</v>
      </c>
      <c r="Z34">
        <v>3.54</v>
      </c>
      <c r="AA34">
        <v>33.53</v>
      </c>
    </row>
    <row r="35" spans="7:27">
      <c r="G35" t="s">
        <v>77</v>
      </c>
      <c r="H35" s="115">
        <v>87.19</v>
      </c>
      <c r="I35" s="88">
        <v>86.23</v>
      </c>
      <c r="J35" s="88">
        <v>19.16</v>
      </c>
      <c r="K35" s="88">
        <v>0</v>
      </c>
      <c r="L35" s="88">
        <v>0</v>
      </c>
      <c r="M35" s="116">
        <v>3.54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196.12</v>
      </c>
      <c r="W35">
        <v>87.19</v>
      </c>
      <c r="X35">
        <v>86.23</v>
      </c>
      <c r="Y35">
        <v>0</v>
      </c>
      <c r="Z35">
        <v>3.54</v>
      </c>
      <c r="AA35">
        <v>19.16</v>
      </c>
    </row>
    <row r="36" spans="7:27">
      <c r="G36" t="s">
        <v>78</v>
      </c>
      <c r="H36" s="115">
        <v>115.94</v>
      </c>
      <c r="I36" s="88">
        <v>69.94</v>
      </c>
      <c r="J36" s="88">
        <v>28.74</v>
      </c>
      <c r="K36" s="88">
        <v>0</v>
      </c>
      <c r="L36" s="88">
        <v>0</v>
      </c>
      <c r="M36" s="116">
        <v>3.54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218.16</v>
      </c>
      <c r="W36">
        <v>115.94</v>
      </c>
      <c r="X36">
        <v>69.94</v>
      </c>
      <c r="Y36">
        <v>0</v>
      </c>
      <c r="Z36">
        <v>3.54</v>
      </c>
      <c r="AA36">
        <v>28.74</v>
      </c>
    </row>
    <row r="37" spans="7:27">
      <c r="G37" t="s">
        <v>79</v>
      </c>
      <c r="H37" s="115">
        <v>144.66999999999999</v>
      </c>
      <c r="I37" s="88">
        <v>61.32</v>
      </c>
      <c r="J37" s="88">
        <v>47.91</v>
      </c>
      <c r="K37" s="88">
        <v>0</v>
      </c>
      <c r="L37" s="88">
        <v>0</v>
      </c>
      <c r="M37" s="116">
        <v>3.54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257.44</v>
      </c>
      <c r="W37">
        <v>144.66999999999999</v>
      </c>
      <c r="X37">
        <v>61.32</v>
      </c>
      <c r="Y37">
        <v>0</v>
      </c>
      <c r="Z37">
        <v>3.54</v>
      </c>
      <c r="AA37">
        <v>47.91</v>
      </c>
    </row>
    <row r="38" spans="7:27">
      <c r="G38" t="s">
        <v>80</v>
      </c>
      <c r="H38" s="115">
        <v>165.75</v>
      </c>
      <c r="I38" s="88">
        <v>77.61</v>
      </c>
      <c r="J38" s="88">
        <v>59.4</v>
      </c>
      <c r="K38" s="88">
        <v>0</v>
      </c>
      <c r="L38" s="88">
        <v>0</v>
      </c>
      <c r="M38" s="116">
        <v>3.54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306.3</v>
      </c>
      <c r="W38">
        <v>165.75</v>
      </c>
      <c r="X38">
        <v>77.61</v>
      </c>
      <c r="Y38">
        <v>0</v>
      </c>
      <c r="Z38">
        <v>3.54</v>
      </c>
      <c r="AA38">
        <v>59.4</v>
      </c>
    </row>
    <row r="39" spans="7:27">
      <c r="G39" t="s">
        <v>81</v>
      </c>
      <c r="H39" s="115">
        <v>177.25</v>
      </c>
      <c r="I39" s="88">
        <v>105.39</v>
      </c>
      <c r="J39" s="88">
        <v>38.32</v>
      </c>
      <c r="K39" s="88">
        <v>0</v>
      </c>
      <c r="L39" s="88">
        <v>0</v>
      </c>
      <c r="M39" s="116">
        <v>3.64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324.60000000000002</v>
      </c>
      <c r="W39">
        <v>177.25</v>
      </c>
      <c r="X39">
        <v>105.39</v>
      </c>
      <c r="Y39">
        <v>0</v>
      </c>
      <c r="Z39">
        <v>3.64</v>
      </c>
      <c r="AA39">
        <v>38.32</v>
      </c>
    </row>
    <row r="40" spans="7:27">
      <c r="G40" t="s">
        <v>82</v>
      </c>
      <c r="H40" s="115">
        <v>176.3</v>
      </c>
      <c r="I40" s="88">
        <v>95.81</v>
      </c>
      <c r="J40" s="88">
        <v>28.74</v>
      </c>
      <c r="K40" s="88">
        <v>0</v>
      </c>
      <c r="L40" s="88">
        <v>0</v>
      </c>
      <c r="M40" s="116">
        <v>3.54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304.39</v>
      </c>
      <c r="W40">
        <v>176.3</v>
      </c>
      <c r="X40">
        <v>95.81</v>
      </c>
      <c r="Y40">
        <v>0</v>
      </c>
      <c r="Z40">
        <v>3.54</v>
      </c>
      <c r="AA40">
        <v>28.74</v>
      </c>
    </row>
    <row r="41" spans="7:27">
      <c r="G41" t="s">
        <v>83</v>
      </c>
      <c r="H41" s="115">
        <v>195.46</v>
      </c>
      <c r="I41" s="88">
        <v>110.18</v>
      </c>
      <c r="J41" s="88">
        <v>33.53</v>
      </c>
      <c r="K41" s="88">
        <v>0</v>
      </c>
      <c r="L41" s="88">
        <v>0</v>
      </c>
      <c r="M41" s="116">
        <v>3.54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342.71</v>
      </c>
      <c r="W41">
        <v>195.46</v>
      </c>
      <c r="X41">
        <v>110.18</v>
      </c>
      <c r="Y41">
        <v>0</v>
      </c>
      <c r="Z41">
        <v>3.54</v>
      </c>
      <c r="AA41">
        <v>33.53</v>
      </c>
    </row>
    <row r="42" spans="7:27">
      <c r="G42" t="s">
        <v>84</v>
      </c>
      <c r="H42" s="115">
        <v>184.92</v>
      </c>
      <c r="I42" s="88">
        <v>110.18</v>
      </c>
      <c r="J42" s="88">
        <v>28.74</v>
      </c>
      <c r="K42" s="88">
        <v>0</v>
      </c>
      <c r="L42" s="88">
        <v>0</v>
      </c>
      <c r="M42" s="116">
        <v>3.54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327.38</v>
      </c>
      <c r="W42">
        <v>184.92</v>
      </c>
      <c r="X42">
        <v>110.18</v>
      </c>
      <c r="Y42">
        <v>0</v>
      </c>
      <c r="Z42">
        <v>3.54</v>
      </c>
      <c r="AA42">
        <v>28.74</v>
      </c>
    </row>
    <row r="43" spans="7:27">
      <c r="G43" t="s">
        <v>85</v>
      </c>
      <c r="H43" s="115">
        <v>183.96</v>
      </c>
      <c r="I43" s="88">
        <v>110.18</v>
      </c>
      <c r="J43" s="88">
        <v>28.74</v>
      </c>
      <c r="K43" s="88">
        <v>0</v>
      </c>
      <c r="L43" s="88">
        <v>0</v>
      </c>
      <c r="M43" s="116">
        <v>3.54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326.42</v>
      </c>
      <c r="W43">
        <v>183.96</v>
      </c>
      <c r="X43">
        <v>110.18</v>
      </c>
      <c r="Y43">
        <v>0</v>
      </c>
      <c r="Z43">
        <v>3.54</v>
      </c>
      <c r="AA43">
        <v>28.74</v>
      </c>
    </row>
    <row r="44" spans="7:27">
      <c r="G44" t="s">
        <v>86</v>
      </c>
      <c r="H44" s="115">
        <v>166.71</v>
      </c>
      <c r="I44" s="88">
        <v>91.02</v>
      </c>
      <c r="J44" s="88">
        <v>14.37</v>
      </c>
      <c r="K44" s="88">
        <v>0</v>
      </c>
      <c r="L44" s="88">
        <v>0</v>
      </c>
      <c r="M44" s="116">
        <v>3.64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275.74</v>
      </c>
      <c r="W44">
        <v>166.71</v>
      </c>
      <c r="X44">
        <v>91.02</v>
      </c>
      <c r="Y44">
        <v>0</v>
      </c>
      <c r="Z44">
        <v>3.64</v>
      </c>
      <c r="AA44">
        <v>14.37</v>
      </c>
    </row>
    <row r="45" spans="7:27">
      <c r="G45" t="s">
        <v>87</v>
      </c>
      <c r="H45" s="115">
        <v>169.59</v>
      </c>
      <c r="I45" s="88">
        <v>71.86</v>
      </c>
      <c r="J45" s="88">
        <v>0</v>
      </c>
      <c r="K45" s="88">
        <v>0</v>
      </c>
      <c r="L45" s="88">
        <v>0</v>
      </c>
      <c r="M45" s="116">
        <v>3.54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244.99</v>
      </c>
      <c r="W45">
        <v>169.59</v>
      </c>
      <c r="X45">
        <v>71.86</v>
      </c>
      <c r="Y45">
        <v>0</v>
      </c>
      <c r="Z45">
        <v>3.54</v>
      </c>
      <c r="AA45">
        <v>0</v>
      </c>
    </row>
    <row r="46" spans="7:27">
      <c r="G46" t="s">
        <v>88</v>
      </c>
      <c r="H46" s="115">
        <v>143.72</v>
      </c>
      <c r="I46" s="88">
        <v>57.49</v>
      </c>
      <c r="J46" s="88">
        <v>0</v>
      </c>
      <c r="K46" s="88">
        <v>0</v>
      </c>
      <c r="L46" s="88">
        <v>0</v>
      </c>
      <c r="M46" s="116">
        <v>3.54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204.75</v>
      </c>
      <c r="W46">
        <v>143.72</v>
      </c>
      <c r="X46">
        <v>57.49</v>
      </c>
      <c r="Y46">
        <v>0</v>
      </c>
      <c r="Z46">
        <v>3.54</v>
      </c>
      <c r="AA46">
        <v>0</v>
      </c>
    </row>
    <row r="47" spans="7:27">
      <c r="G47" t="s">
        <v>89</v>
      </c>
      <c r="H47" s="115">
        <v>92.93</v>
      </c>
      <c r="I47" s="88">
        <v>62.28</v>
      </c>
      <c r="J47" s="88">
        <v>0</v>
      </c>
      <c r="K47" s="88">
        <v>0</v>
      </c>
      <c r="L47" s="88">
        <v>0</v>
      </c>
      <c r="M47" s="116">
        <v>3.64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158.85</v>
      </c>
      <c r="W47">
        <v>92.93</v>
      </c>
      <c r="X47">
        <v>62.28</v>
      </c>
      <c r="Y47">
        <v>0</v>
      </c>
      <c r="Z47">
        <v>3.64</v>
      </c>
      <c r="AA47">
        <v>0</v>
      </c>
    </row>
    <row r="48" spans="7:27">
      <c r="G48" t="s">
        <v>90</v>
      </c>
      <c r="H48" s="115">
        <v>75.69</v>
      </c>
      <c r="I48" s="88">
        <v>62.28</v>
      </c>
      <c r="J48" s="88">
        <v>0</v>
      </c>
      <c r="K48" s="88">
        <v>0</v>
      </c>
      <c r="L48" s="88">
        <v>0</v>
      </c>
      <c r="M48" s="116">
        <v>3.54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141.51</v>
      </c>
      <c r="W48">
        <v>75.69</v>
      </c>
      <c r="X48">
        <v>62.28</v>
      </c>
      <c r="Y48">
        <v>0</v>
      </c>
      <c r="Z48">
        <v>3.54</v>
      </c>
      <c r="AA48">
        <v>0</v>
      </c>
    </row>
    <row r="49" spans="7:27">
      <c r="G49" t="s">
        <v>91</v>
      </c>
      <c r="H49" s="115">
        <v>22.99</v>
      </c>
      <c r="I49" s="88">
        <v>79.53</v>
      </c>
      <c r="J49" s="88">
        <v>0</v>
      </c>
      <c r="K49" s="88">
        <v>0</v>
      </c>
      <c r="L49" s="88">
        <v>0</v>
      </c>
      <c r="M49" s="116">
        <v>3.54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106.06</v>
      </c>
      <c r="W49">
        <v>22.99</v>
      </c>
      <c r="X49">
        <v>79.53</v>
      </c>
      <c r="Y49">
        <v>0</v>
      </c>
      <c r="Z49">
        <v>3.54</v>
      </c>
      <c r="AA49">
        <v>0</v>
      </c>
    </row>
    <row r="50" spans="7:27">
      <c r="G50" t="s">
        <v>92</v>
      </c>
      <c r="H50" s="115">
        <v>0</v>
      </c>
      <c r="I50" s="88">
        <v>89.1</v>
      </c>
      <c r="J50" s="88">
        <v>0</v>
      </c>
      <c r="K50" s="88">
        <v>0</v>
      </c>
      <c r="L50" s="88">
        <v>0</v>
      </c>
      <c r="M50" s="116">
        <v>3.64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92.74</v>
      </c>
      <c r="W50">
        <v>0</v>
      </c>
      <c r="X50">
        <v>89.1</v>
      </c>
      <c r="Y50">
        <v>0</v>
      </c>
      <c r="Z50">
        <v>3.64</v>
      </c>
      <c r="AA50">
        <v>0</v>
      </c>
    </row>
    <row r="51" spans="7:27">
      <c r="G51" t="s">
        <v>93</v>
      </c>
      <c r="H51" s="115">
        <v>42.16</v>
      </c>
      <c r="I51" s="88">
        <v>70.900000000000006</v>
      </c>
      <c r="J51" s="88">
        <v>0</v>
      </c>
      <c r="K51" s="88">
        <v>0</v>
      </c>
      <c r="L51" s="88">
        <v>1.44</v>
      </c>
      <c r="M51" s="116">
        <v>3.54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118.04</v>
      </c>
      <c r="W51">
        <v>42.16</v>
      </c>
      <c r="X51">
        <v>70.900000000000006</v>
      </c>
      <c r="Y51">
        <v>1.44</v>
      </c>
      <c r="Z51">
        <v>3.54</v>
      </c>
      <c r="AA51">
        <v>0</v>
      </c>
    </row>
    <row r="52" spans="7:27">
      <c r="G52" t="s">
        <v>94</v>
      </c>
      <c r="H52" s="115">
        <v>33.53</v>
      </c>
      <c r="I52" s="88">
        <v>85.28</v>
      </c>
      <c r="J52" s="88">
        <v>0</v>
      </c>
      <c r="K52" s="88">
        <v>0</v>
      </c>
      <c r="L52" s="88">
        <v>0.96</v>
      </c>
      <c r="M52" s="116">
        <v>3.54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123.31</v>
      </c>
      <c r="W52">
        <v>33.53</v>
      </c>
      <c r="X52">
        <v>85.28</v>
      </c>
      <c r="Y52">
        <v>0.96</v>
      </c>
      <c r="Z52">
        <v>3.54</v>
      </c>
      <c r="AA52">
        <v>0</v>
      </c>
    </row>
    <row r="53" spans="7:27">
      <c r="G53" t="s">
        <v>95</v>
      </c>
      <c r="H53" s="115">
        <v>0</v>
      </c>
      <c r="I53" s="88">
        <v>67.069999999999993</v>
      </c>
      <c r="J53" s="88">
        <v>0</v>
      </c>
      <c r="K53" s="88">
        <v>0</v>
      </c>
      <c r="L53" s="88">
        <v>3.83</v>
      </c>
      <c r="M53" s="116">
        <v>3.54</v>
      </c>
      <c r="N53" s="115">
        <v>0</v>
      </c>
      <c r="O53" s="88">
        <v>0</v>
      </c>
      <c r="P53" s="88">
        <v>-25</v>
      </c>
      <c r="Q53" s="88">
        <v>0</v>
      </c>
      <c r="R53" s="88">
        <v>0</v>
      </c>
      <c r="S53" s="116">
        <v>0</v>
      </c>
      <c r="U53" s="115">
        <v>-25</v>
      </c>
      <c r="V53" s="116">
        <v>74.44</v>
      </c>
      <c r="W53">
        <v>0</v>
      </c>
      <c r="X53">
        <v>67.069999999999993</v>
      </c>
      <c r="Y53">
        <v>3.83</v>
      </c>
      <c r="Z53">
        <v>3.54</v>
      </c>
      <c r="AA53">
        <v>-25</v>
      </c>
    </row>
    <row r="54" spans="7:27">
      <c r="G54" t="s">
        <v>96</v>
      </c>
      <c r="H54" s="115">
        <v>0</v>
      </c>
      <c r="I54" s="88">
        <v>43.12</v>
      </c>
      <c r="J54" s="88">
        <v>0</v>
      </c>
      <c r="K54" s="88">
        <v>0</v>
      </c>
      <c r="L54" s="88">
        <v>2.87</v>
      </c>
      <c r="M54" s="116">
        <v>3.54</v>
      </c>
      <c r="N54" s="115">
        <v>-18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-38</v>
      </c>
      <c r="V54" s="116">
        <v>49.53</v>
      </c>
      <c r="W54">
        <v>-18</v>
      </c>
      <c r="X54">
        <v>43.12</v>
      </c>
      <c r="Y54">
        <v>2.87</v>
      </c>
      <c r="Z54">
        <v>3.54</v>
      </c>
      <c r="AA54">
        <v>-20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3.54</v>
      </c>
      <c r="N55" s="115">
        <v>-43</v>
      </c>
      <c r="O55" s="88">
        <v>0</v>
      </c>
      <c r="P55" s="88">
        <v>-180</v>
      </c>
      <c r="Q55" s="88">
        <v>0</v>
      </c>
      <c r="R55" s="88">
        <v>0</v>
      </c>
      <c r="S55" s="116">
        <v>0</v>
      </c>
      <c r="U55" s="115">
        <v>-223</v>
      </c>
      <c r="V55" s="116">
        <v>3.54</v>
      </c>
      <c r="W55">
        <v>-43</v>
      </c>
      <c r="X55">
        <v>0</v>
      </c>
      <c r="Y55">
        <v>0</v>
      </c>
      <c r="Z55">
        <v>3.54</v>
      </c>
      <c r="AA55">
        <v>-180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3.54</v>
      </c>
      <c r="N56" s="115">
        <v>-35</v>
      </c>
      <c r="O56" s="88">
        <v>-25</v>
      </c>
      <c r="P56" s="88">
        <v>-70</v>
      </c>
      <c r="Q56" s="88">
        <v>0</v>
      </c>
      <c r="R56" s="88">
        <v>0</v>
      </c>
      <c r="S56" s="116">
        <v>0</v>
      </c>
      <c r="U56" s="115">
        <v>-130</v>
      </c>
      <c r="V56" s="116">
        <v>3.54</v>
      </c>
      <c r="W56">
        <v>-35</v>
      </c>
      <c r="X56">
        <v>-25</v>
      </c>
      <c r="Y56">
        <v>0</v>
      </c>
      <c r="Z56">
        <v>3.54</v>
      </c>
      <c r="AA56">
        <v>-70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3.54</v>
      </c>
      <c r="N57" s="115">
        <v>-71</v>
      </c>
      <c r="O57" s="88">
        <v>-23</v>
      </c>
      <c r="P57" s="88">
        <v>-210</v>
      </c>
      <c r="Q57" s="88">
        <v>0</v>
      </c>
      <c r="R57" s="88">
        <v>0</v>
      </c>
      <c r="S57" s="116">
        <v>0</v>
      </c>
      <c r="U57" s="115">
        <v>-304</v>
      </c>
      <c r="V57" s="116">
        <v>3.54</v>
      </c>
      <c r="W57">
        <v>-71</v>
      </c>
      <c r="X57">
        <v>-23</v>
      </c>
      <c r="Y57">
        <v>0</v>
      </c>
      <c r="Z57">
        <v>3.54</v>
      </c>
      <c r="AA57">
        <v>-210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3.54</v>
      </c>
      <c r="N58" s="115">
        <v>-71</v>
      </c>
      <c r="O58" s="88">
        <v>-48</v>
      </c>
      <c r="P58" s="88">
        <v>-85</v>
      </c>
      <c r="Q58" s="88">
        <v>0</v>
      </c>
      <c r="R58" s="88">
        <v>0</v>
      </c>
      <c r="S58" s="116">
        <v>0</v>
      </c>
      <c r="U58" s="115">
        <v>-204</v>
      </c>
      <c r="V58" s="116">
        <v>3.54</v>
      </c>
      <c r="W58">
        <v>-71</v>
      </c>
      <c r="X58">
        <v>-48</v>
      </c>
      <c r="Y58">
        <v>0</v>
      </c>
      <c r="Z58">
        <v>3.54</v>
      </c>
      <c r="AA58">
        <v>-85</v>
      </c>
    </row>
    <row r="59" spans="7:27">
      <c r="G59" t="s">
        <v>101</v>
      </c>
      <c r="H59" s="115">
        <v>11.5</v>
      </c>
      <c r="I59" s="88">
        <v>0</v>
      </c>
      <c r="J59" s="88">
        <v>0</v>
      </c>
      <c r="K59" s="88">
        <v>0</v>
      </c>
      <c r="L59" s="88">
        <v>0</v>
      </c>
      <c r="M59" s="116">
        <v>3.64</v>
      </c>
      <c r="N59" s="115">
        <v>0</v>
      </c>
      <c r="O59" s="88">
        <v>-50</v>
      </c>
      <c r="P59" s="88">
        <v>-85</v>
      </c>
      <c r="Q59" s="88">
        <v>0</v>
      </c>
      <c r="R59" s="88">
        <v>0</v>
      </c>
      <c r="S59" s="116">
        <v>0</v>
      </c>
      <c r="U59" s="115">
        <v>-135</v>
      </c>
      <c r="V59" s="116">
        <v>15.14</v>
      </c>
      <c r="W59">
        <v>11.5</v>
      </c>
      <c r="X59">
        <v>-50</v>
      </c>
      <c r="Y59">
        <v>0</v>
      </c>
      <c r="Z59">
        <v>3.64</v>
      </c>
      <c r="AA59">
        <v>-85</v>
      </c>
    </row>
    <row r="60" spans="7:27">
      <c r="G60" t="s">
        <v>102</v>
      </c>
      <c r="H60" s="115">
        <v>10.54</v>
      </c>
      <c r="I60" s="88">
        <v>0</v>
      </c>
      <c r="J60" s="88">
        <v>0</v>
      </c>
      <c r="K60" s="88">
        <v>0</v>
      </c>
      <c r="L60" s="88">
        <v>0</v>
      </c>
      <c r="M60" s="116">
        <v>3.54</v>
      </c>
      <c r="N60" s="115">
        <v>0</v>
      </c>
      <c r="O60" s="88">
        <v>-55</v>
      </c>
      <c r="P60" s="88">
        <v>-180</v>
      </c>
      <c r="Q60" s="88">
        <v>0</v>
      </c>
      <c r="R60" s="88">
        <v>0</v>
      </c>
      <c r="S60" s="116">
        <v>0</v>
      </c>
      <c r="U60" s="115">
        <v>-235</v>
      </c>
      <c r="V60" s="116">
        <v>14.08</v>
      </c>
      <c r="W60">
        <v>10.54</v>
      </c>
      <c r="X60">
        <v>-55</v>
      </c>
      <c r="Y60">
        <v>0</v>
      </c>
      <c r="Z60">
        <v>3.54</v>
      </c>
      <c r="AA60">
        <v>-180</v>
      </c>
    </row>
    <row r="61" spans="7:27">
      <c r="G61" t="s">
        <v>103</v>
      </c>
      <c r="H61" s="115">
        <v>0</v>
      </c>
      <c r="I61" s="88">
        <v>14.38</v>
      </c>
      <c r="J61" s="88">
        <v>0</v>
      </c>
      <c r="K61" s="88">
        <v>0</v>
      </c>
      <c r="L61" s="88">
        <v>0</v>
      </c>
      <c r="M61" s="116">
        <v>3.54</v>
      </c>
      <c r="N61" s="115">
        <v>-6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-6</v>
      </c>
      <c r="V61" s="116">
        <v>17.920000000000002</v>
      </c>
      <c r="W61">
        <v>-6</v>
      </c>
      <c r="X61">
        <v>14.38</v>
      </c>
      <c r="Y61">
        <v>0</v>
      </c>
      <c r="Z61">
        <v>3.54</v>
      </c>
      <c r="AA61">
        <v>0</v>
      </c>
    </row>
    <row r="62" spans="7:27">
      <c r="G62" t="s">
        <v>104</v>
      </c>
      <c r="H62" s="115">
        <v>0</v>
      </c>
      <c r="I62" s="88">
        <v>23.96</v>
      </c>
      <c r="J62" s="88">
        <v>0</v>
      </c>
      <c r="K62" s="88">
        <v>0</v>
      </c>
      <c r="L62" s="88">
        <v>0</v>
      </c>
      <c r="M62" s="116">
        <v>3.54</v>
      </c>
      <c r="N62" s="115">
        <v>-6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-6</v>
      </c>
      <c r="V62" s="116">
        <v>27.5</v>
      </c>
      <c r="W62">
        <v>-6</v>
      </c>
      <c r="X62">
        <v>23.96</v>
      </c>
      <c r="Y62">
        <v>0</v>
      </c>
      <c r="Z62">
        <v>3.54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3.64</v>
      </c>
      <c r="N63" s="115">
        <v>-14</v>
      </c>
      <c r="O63" s="88">
        <v>-15</v>
      </c>
      <c r="P63" s="88">
        <v>0</v>
      </c>
      <c r="Q63" s="88">
        <v>0</v>
      </c>
      <c r="R63" s="88">
        <v>0</v>
      </c>
      <c r="S63" s="116">
        <v>0</v>
      </c>
      <c r="U63" s="115">
        <v>-29</v>
      </c>
      <c r="V63" s="116">
        <v>3.64</v>
      </c>
      <c r="W63">
        <v>-14</v>
      </c>
      <c r="X63">
        <v>-15</v>
      </c>
      <c r="Y63">
        <v>0</v>
      </c>
      <c r="Z63">
        <v>3.64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3.54</v>
      </c>
      <c r="N64" s="115">
        <v>-13</v>
      </c>
      <c r="O64" s="88">
        <v>-10</v>
      </c>
      <c r="P64" s="88">
        <v>0</v>
      </c>
      <c r="Q64" s="88">
        <v>0</v>
      </c>
      <c r="R64" s="88">
        <v>0</v>
      </c>
      <c r="S64" s="116">
        <v>0</v>
      </c>
      <c r="U64" s="115">
        <v>-23</v>
      </c>
      <c r="V64" s="116">
        <v>3.54</v>
      </c>
      <c r="W64">
        <v>-13</v>
      </c>
      <c r="X64">
        <v>-10</v>
      </c>
      <c r="Y64">
        <v>0</v>
      </c>
      <c r="Z64">
        <v>3.54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3.54</v>
      </c>
      <c r="N65" s="115">
        <v>-29</v>
      </c>
      <c r="O65" s="88">
        <v>-20</v>
      </c>
      <c r="P65" s="88">
        <v>-115</v>
      </c>
      <c r="Q65" s="88">
        <v>0</v>
      </c>
      <c r="R65" s="88">
        <v>0</v>
      </c>
      <c r="S65" s="116">
        <v>0</v>
      </c>
      <c r="U65" s="115">
        <v>-164</v>
      </c>
      <c r="V65" s="116">
        <v>3.54</v>
      </c>
      <c r="W65">
        <v>-29</v>
      </c>
      <c r="X65">
        <v>-20</v>
      </c>
      <c r="Y65">
        <v>0</v>
      </c>
      <c r="Z65">
        <v>3.54</v>
      </c>
      <c r="AA65">
        <v>-115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3.54</v>
      </c>
      <c r="N66" s="115">
        <v>-28</v>
      </c>
      <c r="O66" s="88">
        <v>-25</v>
      </c>
      <c r="P66" s="88">
        <v>-310</v>
      </c>
      <c r="Q66" s="88">
        <v>0</v>
      </c>
      <c r="R66" s="88">
        <v>0</v>
      </c>
      <c r="S66" s="116">
        <v>0</v>
      </c>
      <c r="U66" s="115">
        <v>-363</v>
      </c>
      <c r="V66" s="116">
        <v>3.54</v>
      </c>
      <c r="W66">
        <v>-28</v>
      </c>
      <c r="X66">
        <v>-25</v>
      </c>
      <c r="Y66">
        <v>0</v>
      </c>
      <c r="Z66">
        <v>3.54</v>
      </c>
      <c r="AA66">
        <v>-310</v>
      </c>
    </row>
    <row r="67" spans="7:27">
      <c r="G67" t="s">
        <v>109</v>
      </c>
      <c r="H67" s="115">
        <v>0</v>
      </c>
      <c r="I67" s="88">
        <v>9.59</v>
      </c>
      <c r="J67" s="88">
        <v>0</v>
      </c>
      <c r="K67" s="88">
        <v>0</v>
      </c>
      <c r="L67" s="88">
        <v>0</v>
      </c>
      <c r="M67" s="116">
        <v>3.54</v>
      </c>
      <c r="N67" s="115">
        <v>-30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>
        <v>-80</v>
      </c>
      <c r="V67" s="116">
        <v>13.13</v>
      </c>
      <c r="W67">
        <v>-30</v>
      </c>
      <c r="X67">
        <v>9.59</v>
      </c>
      <c r="Y67">
        <v>0</v>
      </c>
      <c r="Z67">
        <v>3.54</v>
      </c>
      <c r="AA67">
        <v>-50</v>
      </c>
    </row>
    <row r="68" spans="7:27">
      <c r="G68" t="s">
        <v>110</v>
      </c>
      <c r="H68" s="115">
        <v>0</v>
      </c>
      <c r="I68" s="88">
        <v>14.38</v>
      </c>
      <c r="J68" s="88">
        <v>0</v>
      </c>
      <c r="K68" s="88">
        <v>0</v>
      </c>
      <c r="L68" s="88">
        <v>0</v>
      </c>
      <c r="M68" s="116">
        <v>3.54</v>
      </c>
      <c r="N68" s="115">
        <v>-22</v>
      </c>
      <c r="O68" s="88">
        <v>0</v>
      </c>
      <c r="P68" s="88">
        <v>-65</v>
      </c>
      <c r="Q68" s="88">
        <v>0</v>
      </c>
      <c r="R68" s="88">
        <v>0</v>
      </c>
      <c r="S68" s="116">
        <v>0</v>
      </c>
      <c r="U68" s="115">
        <v>-87</v>
      </c>
      <c r="V68" s="116">
        <v>17.920000000000002</v>
      </c>
      <c r="W68">
        <v>-22</v>
      </c>
      <c r="X68">
        <v>14.38</v>
      </c>
      <c r="Y68">
        <v>0</v>
      </c>
      <c r="Z68">
        <v>3.54</v>
      </c>
      <c r="AA68">
        <v>-65</v>
      </c>
    </row>
    <row r="69" spans="7:27">
      <c r="G69" t="s">
        <v>111</v>
      </c>
      <c r="H69" s="115">
        <v>0</v>
      </c>
      <c r="I69" s="88">
        <v>14.37</v>
      </c>
      <c r="J69" s="88">
        <v>0</v>
      </c>
      <c r="K69" s="88">
        <v>0</v>
      </c>
      <c r="L69" s="88">
        <v>0.96</v>
      </c>
      <c r="M69" s="116">
        <v>3.54</v>
      </c>
      <c r="N69" s="115">
        <v>-6</v>
      </c>
      <c r="O69" s="88">
        <v>0</v>
      </c>
      <c r="P69" s="88">
        <v>-60</v>
      </c>
      <c r="Q69" s="88">
        <v>0</v>
      </c>
      <c r="R69" s="88">
        <v>0</v>
      </c>
      <c r="S69" s="116">
        <v>0</v>
      </c>
      <c r="U69" s="115">
        <v>-66</v>
      </c>
      <c r="V69" s="116">
        <v>18.87</v>
      </c>
      <c r="W69">
        <v>-6</v>
      </c>
      <c r="X69">
        <v>14.37</v>
      </c>
      <c r="Y69">
        <v>0.96</v>
      </c>
      <c r="Z69">
        <v>3.54</v>
      </c>
      <c r="AA69">
        <v>-60</v>
      </c>
    </row>
    <row r="70" spans="7:27">
      <c r="G70" t="s">
        <v>112</v>
      </c>
      <c r="H70" s="115">
        <v>2.87</v>
      </c>
      <c r="I70" s="88">
        <v>19.170000000000002</v>
      </c>
      <c r="J70" s="88">
        <v>0</v>
      </c>
      <c r="K70" s="88">
        <v>0</v>
      </c>
      <c r="L70" s="88">
        <v>2.4</v>
      </c>
      <c r="M70" s="116">
        <v>3.54</v>
      </c>
      <c r="N70" s="115">
        <v>0</v>
      </c>
      <c r="O70" s="88">
        <v>0</v>
      </c>
      <c r="P70" s="88">
        <v>-60</v>
      </c>
      <c r="Q70" s="88">
        <v>0</v>
      </c>
      <c r="R70" s="88">
        <v>0</v>
      </c>
      <c r="S70" s="116">
        <v>0</v>
      </c>
      <c r="U70" s="115">
        <v>-60</v>
      </c>
      <c r="V70" s="116">
        <v>27.98</v>
      </c>
      <c r="W70">
        <v>2.87</v>
      </c>
      <c r="X70">
        <v>19.170000000000002</v>
      </c>
      <c r="Y70">
        <v>2.4</v>
      </c>
      <c r="Z70">
        <v>3.54</v>
      </c>
      <c r="AA70">
        <v>-60</v>
      </c>
    </row>
    <row r="71" spans="7:27">
      <c r="G71" t="s">
        <v>113</v>
      </c>
      <c r="H71" s="115">
        <v>0</v>
      </c>
      <c r="I71" s="88">
        <v>21.09</v>
      </c>
      <c r="J71" s="88">
        <v>0</v>
      </c>
      <c r="K71" s="88">
        <v>0</v>
      </c>
      <c r="L71" s="88">
        <v>3.35</v>
      </c>
      <c r="M71" s="116">
        <v>3.54</v>
      </c>
      <c r="N71" s="115">
        <v>-29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-74</v>
      </c>
      <c r="V71" s="116">
        <v>27.98</v>
      </c>
      <c r="W71">
        <v>-29</v>
      </c>
      <c r="X71">
        <v>21.09</v>
      </c>
      <c r="Y71">
        <v>3.35</v>
      </c>
      <c r="Z71">
        <v>3.54</v>
      </c>
      <c r="AA71">
        <v>-45</v>
      </c>
    </row>
    <row r="72" spans="7:27">
      <c r="G72" t="s">
        <v>114</v>
      </c>
      <c r="H72" s="115">
        <v>0</v>
      </c>
      <c r="I72" s="88">
        <v>24.92</v>
      </c>
      <c r="J72" s="88">
        <v>0</v>
      </c>
      <c r="K72" s="88">
        <v>0</v>
      </c>
      <c r="L72" s="88">
        <v>4.3099999999999996</v>
      </c>
      <c r="M72" s="116">
        <v>3.54</v>
      </c>
      <c r="N72" s="115">
        <v>-41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-71</v>
      </c>
      <c r="V72" s="116">
        <v>32.770000000000003</v>
      </c>
      <c r="W72">
        <v>-41</v>
      </c>
      <c r="X72">
        <v>24.92</v>
      </c>
      <c r="Y72">
        <v>4.3099999999999996</v>
      </c>
      <c r="Z72">
        <v>3.54</v>
      </c>
      <c r="AA72">
        <v>-30</v>
      </c>
    </row>
    <row r="73" spans="7:27">
      <c r="G73" t="s">
        <v>115</v>
      </c>
      <c r="H73" s="115">
        <v>0</v>
      </c>
      <c r="I73" s="88">
        <v>23.96</v>
      </c>
      <c r="J73" s="88">
        <v>0</v>
      </c>
      <c r="K73" s="88">
        <v>0</v>
      </c>
      <c r="L73" s="88">
        <v>0</v>
      </c>
      <c r="M73" s="116">
        <v>3.54</v>
      </c>
      <c r="N73" s="115">
        <v>-66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-106</v>
      </c>
      <c r="V73" s="116">
        <v>27.5</v>
      </c>
      <c r="W73">
        <v>-66</v>
      </c>
      <c r="X73">
        <v>23.96</v>
      </c>
      <c r="Y73">
        <v>0</v>
      </c>
      <c r="Z73">
        <v>3.54</v>
      </c>
      <c r="AA73">
        <v>-40</v>
      </c>
    </row>
    <row r="74" spans="7:27">
      <c r="G74" t="s">
        <v>116</v>
      </c>
      <c r="H74" s="115">
        <v>0</v>
      </c>
      <c r="I74" s="88">
        <v>23.96</v>
      </c>
      <c r="J74" s="88">
        <v>0</v>
      </c>
      <c r="K74" s="88">
        <v>0</v>
      </c>
      <c r="L74" s="88">
        <v>0</v>
      </c>
      <c r="M74" s="116">
        <v>3.54</v>
      </c>
      <c r="N74" s="115">
        <v>-68</v>
      </c>
      <c r="O74" s="88">
        <v>0</v>
      </c>
      <c r="P74" s="88">
        <v>-40</v>
      </c>
      <c r="Q74" s="88">
        <v>0</v>
      </c>
      <c r="R74" s="88">
        <v>0</v>
      </c>
      <c r="S74" s="116">
        <v>0</v>
      </c>
      <c r="U74" s="115">
        <v>-108</v>
      </c>
      <c r="V74" s="116">
        <v>27.5</v>
      </c>
      <c r="W74">
        <v>-68</v>
      </c>
      <c r="X74">
        <v>23.96</v>
      </c>
      <c r="Y74">
        <v>0</v>
      </c>
      <c r="Z74">
        <v>3.54</v>
      </c>
      <c r="AA74">
        <v>-40</v>
      </c>
    </row>
    <row r="75" spans="7:27">
      <c r="G75" t="s">
        <v>117</v>
      </c>
      <c r="H75" s="115">
        <v>0</v>
      </c>
      <c r="I75" s="88">
        <v>4.8</v>
      </c>
      <c r="J75" s="88">
        <v>0</v>
      </c>
      <c r="K75" s="88">
        <v>0</v>
      </c>
      <c r="L75" s="88">
        <v>0</v>
      </c>
      <c r="M75" s="116">
        <v>3.54</v>
      </c>
      <c r="N75" s="115">
        <v>-57</v>
      </c>
      <c r="O75" s="88">
        <v>0</v>
      </c>
      <c r="P75" s="88">
        <v>-55</v>
      </c>
      <c r="Q75" s="88">
        <v>0</v>
      </c>
      <c r="R75" s="88">
        <v>0</v>
      </c>
      <c r="S75" s="116">
        <v>0</v>
      </c>
      <c r="U75" s="115">
        <v>-112</v>
      </c>
      <c r="V75" s="116">
        <v>8.34</v>
      </c>
      <c r="W75">
        <v>-57</v>
      </c>
      <c r="X75">
        <v>4.8</v>
      </c>
      <c r="Y75">
        <v>0</v>
      </c>
      <c r="Z75">
        <v>3.54</v>
      </c>
      <c r="AA75">
        <v>-55</v>
      </c>
    </row>
    <row r="76" spans="7:27">
      <c r="G76" t="s">
        <v>118</v>
      </c>
      <c r="H76" s="115">
        <v>0</v>
      </c>
      <c r="I76" s="88">
        <v>9.59</v>
      </c>
      <c r="J76" s="88">
        <v>0</v>
      </c>
      <c r="K76" s="88">
        <v>0</v>
      </c>
      <c r="L76" s="88">
        <v>0</v>
      </c>
      <c r="M76" s="116">
        <v>3.54</v>
      </c>
      <c r="N76" s="115">
        <v>-32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-62</v>
      </c>
      <c r="V76" s="116">
        <v>13.13</v>
      </c>
      <c r="W76">
        <v>-32</v>
      </c>
      <c r="X76">
        <v>9.59</v>
      </c>
      <c r="Y76">
        <v>0</v>
      </c>
      <c r="Z76">
        <v>3.54</v>
      </c>
      <c r="AA76">
        <v>-30</v>
      </c>
    </row>
    <row r="77" spans="7:27">
      <c r="G77" t="s">
        <v>119</v>
      </c>
      <c r="H77" s="115">
        <v>22.04</v>
      </c>
      <c r="I77" s="88">
        <v>0</v>
      </c>
      <c r="J77" s="88">
        <v>0</v>
      </c>
      <c r="K77" s="88">
        <v>0</v>
      </c>
      <c r="L77" s="88">
        <v>0</v>
      </c>
      <c r="M77" s="116">
        <v>3.64</v>
      </c>
      <c r="N77" s="115">
        <v>0</v>
      </c>
      <c r="O77" s="88">
        <v>0</v>
      </c>
      <c r="P77" s="88">
        <v>-45</v>
      </c>
      <c r="Q77" s="88">
        <v>0</v>
      </c>
      <c r="R77" s="88">
        <v>0</v>
      </c>
      <c r="S77" s="116">
        <v>0</v>
      </c>
      <c r="U77" s="115">
        <v>-45</v>
      </c>
      <c r="V77" s="116">
        <v>25.68</v>
      </c>
      <c r="W77">
        <v>22.04</v>
      </c>
      <c r="X77">
        <v>0</v>
      </c>
      <c r="Y77">
        <v>0</v>
      </c>
      <c r="Z77">
        <v>3.64</v>
      </c>
      <c r="AA77">
        <v>-45</v>
      </c>
    </row>
    <row r="78" spans="7:27">
      <c r="G78" t="s">
        <v>120</v>
      </c>
      <c r="H78" s="115">
        <v>31.62</v>
      </c>
      <c r="I78" s="88">
        <v>0</v>
      </c>
      <c r="J78" s="88">
        <v>0</v>
      </c>
      <c r="K78" s="88">
        <v>0</v>
      </c>
      <c r="L78" s="88">
        <v>0</v>
      </c>
      <c r="M78" s="116">
        <v>3.54</v>
      </c>
      <c r="N78" s="115">
        <v>0</v>
      </c>
      <c r="O78" s="88">
        <v>0</v>
      </c>
      <c r="P78" s="88">
        <v>-30</v>
      </c>
      <c r="Q78" s="88">
        <v>0</v>
      </c>
      <c r="R78" s="88">
        <v>0</v>
      </c>
      <c r="S78" s="116">
        <v>0</v>
      </c>
      <c r="U78" s="115">
        <v>-30</v>
      </c>
      <c r="V78" s="116">
        <v>35.159999999999997</v>
      </c>
      <c r="W78">
        <v>31.62</v>
      </c>
      <c r="X78">
        <v>0</v>
      </c>
      <c r="Y78">
        <v>0</v>
      </c>
      <c r="Z78">
        <v>3.54</v>
      </c>
      <c r="AA78">
        <v>-30</v>
      </c>
    </row>
    <row r="79" spans="7:27">
      <c r="G79" t="s">
        <v>121</v>
      </c>
      <c r="H79" s="115">
        <v>49.83</v>
      </c>
      <c r="I79" s="88">
        <v>0</v>
      </c>
      <c r="J79" s="88">
        <v>0</v>
      </c>
      <c r="K79" s="88">
        <v>0</v>
      </c>
      <c r="L79" s="88">
        <v>0</v>
      </c>
      <c r="M79" s="116">
        <v>3.54</v>
      </c>
      <c r="N79" s="115">
        <v>0</v>
      </c>
      <c r="O79" s="88">
        <v>-5</v>
      </c>
      <c r="P79" s="88">
        <v>-40</v>
      </c>
      <c r="Q79" s="88">
        <v>0</v>
      </c>
      <c r="R79" s="88">
        <v>0</v>
      </c>
      <c r="S79" s="116">
        <v>0</v>
      </c>
      <c r="U79" s="115">
        <v>-45</v>
      </c>
      <c r="V79" s="116">
        <v>53.37</v>
      </c>
      <c r="W79">
        <v>49.83</v>
      </c>
      <c r="X79">
        <v>-5</v>
      </c>
      <c r="Y79">
        <v>0</v>
      </c>
      <c r="Z79">
        <v>3.54</v>
      </c>
      <c r="AA79">
        <v>-40</v>
      </c>
    </row>
    <row r="80" spans="7:27">
      <c r="G80" t="s">
        <v>122</v>
      </c>
      <c r="H80" s="115">
        <v>42.16</v>
      </c>
      <c r="I80" s="88">
        <v>0</v>
      </c>
      <c r="J80" s="88">
        <v>0</v>
      </c>
      <c r="K80" s="88">
        <v>0</v>
      </c>
      <c r="L80" s="88">
        <v>0</v>
      </c>
      <c r="M80" s="116">
        <v>3.54</v>
      </c>
      <c r="N80" s="115">
        <v>0</v>
      </c>
      <c r="O80" s="88">
        <v>-10</v>
      </c>
      <c r="P80" s="88">
        <v>-40</v>
      </c>
      <c r="Q80" s="88">
        <v>0</v>
      </c>
      <c r="R80" s="88">
        <v>0</v>
      </c>
      <c r="S80" s="116">
        <v>0</v>
      </c>
      <c r="U80" s="115">
        <v>-50</v>
      </c>
      <c r="V80" s="116">
        <v>45.7</v>
      </c>
      <c r="W80">
        <v>42.16</v>
      </c>
      <c r="X80">
        <v>-10</v>
      </c>
      <c r="Y80">
        <v>0</v>
      </c>
      <c r="Z80">
        <v>3.54</v>
      </c>
      <c r="AA80">
        <v>-40</v>
      </c>
    </row>
    <row r="81" spans="7:27">
      <c r="G81" t="s">
        <v>123</v>
      </c>
      <c r="H81" s="115">
        <v>31.62</v>
      </c>
      <c r="I81" s="88">
        <v>0</v>
      </c>
      <c r="J81" s="88">
        <v>0</v>
      </c>
      <c r="K81" s="88">
        <v>0</v>
      </c>
      <c r="L81" s="88">
        <v>0</v>
      </c>
      <c r="M81" s="116">
        <v>3.54</v>
      </c>
      <c r="N81" s="115">
        <v>0</v>
      </c>
      <c r="O81" s="88">
        <v>-8</v>
      </c>
      <c r="P81" s="88">
        <v>-50</v>
      </c>
      <c r="Q81" s="88">
        <v>0</v>
      </c>
      <c r="R81" s="88">
        <v>0</v>
      </c>
      <c r="S81" s="116">
        <v>0</v>
      </c>
      <c r="U81" s="115">
        <v>-58</v>
      </c>
      <c r="V81" s="116">
        <v>35.159999999999997</v>
      </c>
      <c r="W81">
        <v>31.62</v>
      </c>
      <c r="X81">
        <v>-8</v>
      </c>
      <c r="Y81">
        <v>0</v>
      </c>
      <c r="Z81">
        <v>3.54</v>
      </c>
      <c r="AA81">
        <v>-50</v>
      </c>
    </row>
    <row r="82" spans="7:27">
      <c r="G82" t="s">
        <v>124</v>
      </c>
      <c r="H82" s="115">
        <v>31.62</v>
      </c>
      <c r="I82" s="88">
        <v>0</v>
      </c>
      <c r="J82" s="88">
        <v>0</v>
      </c>
      <c r="K82" s="88">
        <v>0</v>
      </c>
      <c r="L82" s="88">
        <v>15.33</v>
      </c>
      <c r="M82" s="116">
        <v>3.54</v>
      </c>
      <c r="N82" s="115">
        <v>0</v>
      </c>
      <c r="O82" s="88">
        <v>-8</v>
      </c>
      <c r="P82" s="88">
        <v>-50</v>
      </c>
      <c r="Q82" s="88">
        <v>0</v>
      </c>
      <c r="R82" s="88">
        <v>0</v>
      </c>
      <c r="S82" s="116">
        <v>0</v>
      </c>
      <c r="U82" s="115">
        <v>-58</v>
      </c>
      <c r="V82" s="116">
        <v>50.49</v>
      </c>
      <c r="W82">
        <v>31.62</v>
      </c>
      <c r="X82">
        <v>-8</v>
      </c>
      <c r="Y82">
        <v>15.33</v>
      </c>
      <c r="Z82">
        <v>3.54</v>
      </c>
      <c r="AA82">
        <v>-50</v>
      </c>
    </row>
    <row r="83" spans="7:27">
      <c r="G83" t="s">
        <v>125</v>
      </c>
      <c r="H83" s="115">
        <v>18.21</v>
      </c>
      <c r="I83" s="88">
        <v>4.79</v>
      </c>
      <c r="J83" s="88">
        <v>0</v>
      </c>
      <c r="K83" s="88">
        <v>0</v>
      </c>
      <c r="L83" s="88">
        <v>15.33</v>
      </c>
      <c r="M83" s="116">
        <v>3.54</v>
      </c>
      <c r="N83" s="115">
        <v>0</v>
      </c>
      <c r="O83" s="88">
        <v>0</v>
      </c>
      <c r="P83" s="88">
        <v>-70</v>
      </c>
      <c r="Q83" s="88">
        <v>0</v>
      </c>
      <c r="R83" s="88">
        <v>0</v>
      </c>
      <c r="S83" s="116">
        <v>0</v>
      </c>
      <c r="U83" s="115">
        <v>-70</v>
      </c>
      <c r="V83" s="116">
        <v>41.87</v>
      </c>
      <c r="W83">
        <v>18.21</v>
      </c>
      <c r="X83">
        <v>4.79</v>
      </c>
      <c r="Y83">
        <v>15.33</v>
      </c>
      <c r="Z83">
        <v>3.54</v>
      </c>
      <c r="AA83">
        <v>-70</v>
      </c>
    </row>
    <row r="84" spans="7:27">
      <c r="G84" t="s">
        <v>126</v>
      </c>
      <c r="H84" s="115">
        <v>27.79</v>
      </c>
      <c r="I84" s="88">
        <v>4.79</v>
      </c>
      <c r="J84" s="88">
        <v>0</v>
      </c>
      <c r="K84" s="88">
        <v>0</v>
      </c>
      <c r="L84" s="88">
        <v>15.33</v>
      </c>
      <c r="M84" s="116">
        <v>3.54</v>
      </c>
      <c r="N84" s="115">
        <v>0</v>
      </c>
      <c r="O84" s="88">
        <v>0</v>
      </c>
      <c r="P84" s="88">
        <v>-55</v>
      </c>
      <c r="Q84" s="88">
        <v>0</v>
      </c>
      <c r="R84" s="88">
        <v>0</v>
      </c>
      <c r="S84" s="116">
        <v>0</v>
      </c>
      <c r="U84" s="115">
        <v>-55</v>
      </c>
      <c r="V84" s="116">
        <v>51.45</v>
      </c>
      <c r="W84">
        <v>27.79</v>
      </c>
      <c r="X84">
        <v>4.79</v>
      </c>
      <c r="Y84">
        <v>15.33</v>
      </c>
      <c r="Z84">
        <v>3.54</v>
      </c>
      <c r="AA84">
        <v>-55</v>
      </c>
    </row>
    <row r="85" spans="7:27">
      <c r="G85" t="s">
        <v>127</v>
      </c>
      <c r="H85" s="115">
        <v>0</v>
      </c>
      <c r="I85" s="88">
        <v>14.37</v>
      </c>
      <c r="J85" s="88">
        <v>0</v>
      </c>
      <c r="K85" s="88">
        <v>0</v>
      </c>
      <c r="L85" s="88">
        <v>15.34</v>
      </c>
      <c r="M85" s="116">
        <v>3.54</v>
      </c>
      <c r="N85" s="115">
        <v>0</v>
      </c>
      <c r="O85" s="88">
        <v>0</v>
      </c>
      <c r="P85" s="88">
        <v>-60</v>
      </c>
      <c r="Q85" s="88">
        <v>0</v>
      </c>
      <c r="R85" s="88">
        <v>0</v>
      </c>
      <c r="S85" s="116">
        <v>0</v>
      </c>
      <c r="U85" s="115">
        <v>-60</v>
      </c>
      <c r="V85" s="116">
        <v>33.25</v>
      </c>
      <c r="W85">
        <v>0</v>
      </c>
      <c r="X85">
        <v>14.37</v>
      </c>
      <c r="Y85">
        <v>15.34</v>
      </c>
      <c r="Z85">
        <v>3.54</v>
      </c>
      <c r="AA85">
        <v>-60</v>
      </c>
    </row>
    <row r="86" spans="7:27">
      <c r="G86" t="s">
        <v>128</v>
      </c>
      <c r="H86" s="115">
        <v>0</v>
      </c>
      <c r="I86" s="88">
        <v>14.37</v>
      </c>
      <c r="J86" s="88">
        <v>0</v>
      </c>
      <c r="K86" s="88">
        <v>0</v>
      </c>
      <c r="L86" s="88">
        <v>14.38</v>
      </c>
      <c r="M86" s="116">
        <v>3.54</v>
      </c>
      <c r="N86" s="115">
        <v>0</v>
      </c>
      <c r="O86" s="88">
        <v>0</v>
      </c>
      <c r="P86" s="88">
        <v>-60</v>
      </c>
      <c r="Q86" s="88">
        <v>0</v>
      </c>
      <c r="R86" s="88">
        <v>0</v>
      </c>
      <c r="S86" s="116">
        <v>0</v>
      </c>
      <c r="U86" s="115">
        <v>-60</v>
      </c>
      <c r="V86" s="116">
        <v>32.29</v>
      </c>
      <c r="W86">
        <v>0</v>
      </c>
      <c r="X86">
        <v>14.37</v>
      </c>
      <c r="Y86">
        <v>14.38</v>
      </c>
      <c r="Z86">
        <v>3.54</v>
      </c>
      <c r="AA86">
        <v>-60</v>
      </c>
    </row>
    <row r="87" spans="7:27">
      <c r="G87" t="s">
        <v>129</v>
      </c>
      <c r="H87" s="115">
        <v>0</v>
      </c>
      <c r="I87" s="88">
        <v>30.67</v>
      </c>
      <c r="J87" s="88">
        <v>0</v>
      </c>
      <c r="K87" s="88">
        <v>0</v>
      </c>
      <c r="L87" s="88">
        <v>18.010000000000002</v>
      </c>
      <c r="M87" s="116">
        <v>3.54</v>
      </c>
      <c r="N87" s="115">
        <v>0</v>
      </c>
      <c r="O87" s="88">
        <v>0</v>
      </c>
      <c r="P87" s="88">
        <v>-120</v>
      </c>
      <c r="Q87" s="88">
        <v>0</v>
      </c>
      <c r="R87" s="88">
        <v>0</v>
      </c>
      <c r="S87" s="116">
        <v>0</v>
      </c>
      <c r="U87" s="115">
        <v>-120</v>
      </c>
      <c r="V87" s="116">
        <v>52.22</v>
      </c>
      <c r="W87">
        <v>0</v>
      </c>
      <c r="X87">
        <v>30.67</v>
      </c>
      <c r="Y87">
        <v>18.010000000000002</v>
      </c>
      <c r="Z87">
        <v>3.54</v>
      </c>
      <c r="AA87">
        <v>-120</v>
      </c>
    </row>
    <row r="88" spans="7:27">
      <c r="G88" t="s">
        <v>130</v>
      </c>
      <c r="H88" s="115">
        <v>0</v>
      </c>
      <c r="I88" s="88">
        <v>23.96</v>
      </c>
      <c r="J88" s="88">
        <v>0</v>
      </c>
      <c r="K88" s="88">
        <v>0</v>
      </c>
      <c r="L88" s="88">
        <v>16.96</v>
      </c>
      <c r="M88" s="116">
        <v>3.54</v>
      </c>
      <c r="N88" s="115">
        <v>0</v>
      </c>
      <c r="O88" s="88">
        <v>0</v>
      </c>
      <c r="P88" s="88">
        <v>-120</v>
      </c>
      <c r="Q88" s="88">
        <v>0</v>
      </c>
      <c r="R88" s="88">
        <v>0</v>
      </c>
      <c r="S88" s="116">
        <v>0</v>
      </c>
      <c r="U88" s="115">
        <v>-120</v>
      </c>
      <c r="V88" s="116">
        <v>44.46</v>
      </c>
      <c r="W88">
        <v>0</v>
      </c>
      <c r="X88">
        <v>23.96</v>
      </c>
      <c r="Y88">
        <v>16.96</v>
      </c>
      <c r="Z88">
        <v>3.54</v>
      </c>
      <c r="AA88">
        <v>-120</v>
      </c>
    </row>
    <row r="89" spans="7:27">
      <c r="G89" t="s">
        <v>131</v>
      </c>
      <c r="H89" s="115">
        <v>17.239999999999998</v>
      </c>
      <c r="I89" s="88">
        <v>0</v>
      </c>
      <c r="J89" s="88">
        <v>0</v>
      </c>
      <c r="K89" s="88">
        <v>0</v>
      </c>
      <c r="L89" s="88">
        <v>14.95</v>
      </c>
      <c r="M89" s="116">
        <v>3.64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35.83</v>
      </c>
      <c r="W89">
        <v>17.239999999999998</v>
      </c>
      <c r="X89">
        <v>0</v>
      </c>
      <c r="Y89">
        <v>14.95</v>
      </c>
      <c r="Z89">
        <v>3.64</v>
      </c>
      <c r="AA89">
        <v>-20</v>
      </c>
    </row>
    <row r="90" spans="7:27">
      <c r="G90" t="s">
        <v>132</v>
      </c>
      <c r="H90" s="115">
        <v>13.41</v>
      </c>
      <c r="I90" s="88">
        <v>0</v>
      </c>
      <c r="J90" s="88">
        <v>0</v>
      </c>
      <c r="K90" s="88">
        <v>0</v>
      </c>
      <c r="L90" s="88">
        <v>14</v>
      </c>
      <c r="M90" s="116">
        <v>3.54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30.95</v>
      </c>
      <c r="W90">
        <v>13.41</v>
      </c>
      <c r="X90">
        <v>0</v>
      </c>
      <c r="Y90">
        <v>14</v>
      </c>
      <c r="Z90">
        <v>3.54</v>
      </c>
      <c r="AA90">
        <v>-20</v>
      </c>
    </row>
    <row r="91" spans="7:27">
      <c r="G91" t="s">
        <v>133</v>
      </c>
      <c r="H91" s="115">
        <v>0</v>
      </c>
      <c r="I91" s="88">
        <v>23.95</v>
      </c>
      <c r="J91" s="88">
        <v>0</v>
      </c>
      <c r="K91" s="88">
        <v>0</v>
      </c>
      <c r="L91" s="88">
        <v>11.98</v>
      </c>
      <c r="M91" s="116">
        <v>3.54</v>
      </c>
      <c r="N91" s="115">
        <v>0</v>
      </c>
      <c r="O91" s="88">
        <v>0</v>
      </c>
      <c r="P91" s="88">
        <v>-30</v>
      </c>
      <c r="Q91" s="88">
        <v>0</v>
      </c>
      <c r="R91" s="88">
        <v>0</v>
      </c>
      <c r="S91" s="116">
        <v>0</v>
      </c>
      <c r="U91" s="115">
        <v>-30</v>
      </c>
      <c r="V91" s="116">
        <v>39.47</v>
      </c>
      <c r="W91">
        <v>0</v>
      </c>
      <c r="X91">
        <v>23.95</v>
      </c>
      <c r="Y91">
        <v>11.98</v>
      </c>
      <c r="Z91">
        <v>3.54</v>
      </c>
      <c r="AA91">
        <v>-30</v>
      </c>
    </row>
    <row r="92" spans="7:27">
      <c r="G92" t="s">
        <v>134</v>
      </c>
      <c r="H92" s="115">
        <v>14.38</v>
      </c>
      <c r="I92" s="88">
        <v>11.5</v>
      </c>
      <c r="J92" s="88">
        <v>0</v>
      </c>
      <c r="K92" s="88">
        <v>0</v>
      </c>
      <c r="L92" s="88">
        <v>10.63</v>
      </c>
      <c r="M92" s="116">
        <v>3.54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40.049999999999997</v>
      </c>
      <c r="W92">
        <v>14.38</v>
      </c>
      <c r="X92">
        <v>11.5</v>
      </c>
      <c r="Y92">
        <v>10.63</v>
      </c>
      <c r="Z92">
        <v>3.54</v>
      </c>
      <c r="AA92">
        <v>-20</v>
      </c>
    </row>
    <row r="93" spans="7:27">
      <c r="G93" t="s">
        <v>135</v>
      </c>
      <c r="H93" s="115">
        <v>22.99</v>
      </c>
      <c r="I93" s="88">
        <v>33.54</v>
      </c>
      <c r="J93" s="88">
        <v>0</v>
      </c>
      <c r="K93" s="88">
        <v>0</v>
      </c>
      <c r="L93" s="88">
        <v>9.39</v>
      </c>
      <c r="M93" s="116">
        <v>3.54</v>
      </c>
      <c r="N93" s="115">
        <v>0</v>
      </c>
      <c r="O93" s="88">
        <v>0</v>
      </c>
      <c r="P93" s="88">
        <v>-25</v>
      </c>
      <c r="Q93" s="88">
        <v>0</v>
      </c>
      <c r="R93" s="88">
        <v>0</v>
      </c>
      <c r="S93" s="116">
        <v>0</v>
      </c>
      <c r="U93" s="115">
        <v>-25</v>
      </c>
      <c r="V93" s="116">
        <v>69.459999999999994</v>
      </c>
      <c r="W93">
        <v>22.99</v>
      </c>
      <c r="X93">
        <v>33.54</v>
      </c>
      <c r="Y93">
        <v>9.39</v>
      </c>
      <c r="Z93">
        <v>3.54</v>
      </c>
      <c r="AA93">
        <v>-25</v>
      </c>
    </row>
    <row r="94" spans="7:27">
      <c r="G94" t="s">
        <v>136</v>
      </c>
      <c r="H94" s="115">
        <v>40.24</v>
      </c>
      <c r="I94" s="88">
        <v>45.03</v>
      </c>
      <c r="J94" s="88">
        <v>0</v>
      </c>
      <c r="K94" s="88">
        <v>0</v>
      </c>
      <c r="L94" s="88">
        <v>7.86</v>
      </c>
      <c r="M94" s="116">
        <v>3.64</v>
      </c>
      <c r="N94" s="115">
        <v>0</v>
      </c>
      <c r="O94" s="88">
        <v>0</v>
      </c>
      <c r="P94" s="88">
        <v>-25</v>
      </c>
      <c r="Q94" s="88">
        <v>0</v>
      </c>
      <c r="R94" s="88">
        <v>0</v>
      </c>
      <c r="S94" s="116">
        <v>0</v>
      </c>
      <c r="U94" s="115">
        <v>-25</v>
      </c>
      <c r="V94" s="116">
        <v>96.77</v>
      </c>
      <c r="W94">
        <v>40.24</v>
      </c>
      <c r="X94">
        <v>45.03</v>
      </c>
      <c r="Y94">
        <v>7.86</v>
      </c>
      <c r="Z94">
        <v>3.64</v>
      </c>
      <c r="AA94">
        <v>-25</v>
      </c>
    </row>
    <row r="95" spans="7:27">
      <c r="G95" t="s">
        <v>137</v>
      </c>
      <c r="H95" s="115">
        <v>22.99</v>
      </c>
      <c r="I95" s="88">
        <v>28.76</v>
      </c>
      <c r="J95" s="88">
        <v>0</v>
      </c>
      <c r="K95" s="88">
        <v>0</v>
      </c>
      <c r="L95" s="88">
        <v>6.32</v>
      </c>
      <c r="M95" s="116">
        <v>3.54</v>
      </c>
      <c r="N95" s="115">
        <v>0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</v>
      </c>
      <c r="V95" s="116">
        <v>61.61</v>
      </c>
      <c r="W95">
        <v>22.99</v>
      </c>
      <c r="X95">
        <v>28.76</v>
      </c>
      <c r="Y95">
        <v>6.32</v>
      </c>
      <c r="Z95">
        <v>3.54</v>
      </c>
      <c r="AA95">
        <v>-20</v>
      </c>
    </row>
    <row r="96" spans="7:27">
      <c r="G96" t="s">
        <v>138</v>
      </c>
      <c r="H96" s="115">
        <v>79.53</v>
      </c>
      <c r="I96" s="88">
        <v>23.95</v>
      </c>
      <c r="J96" s="88">
        <v>0</v>
      </c>
      <c r="K96" s="88">
        <v>0</v>
      </c>
      <c r="L96" s="88">
        <v>5.17</v>
      </c>
      <c r="M96" s="116">
        <v>3.54</v>
      </c>
      <c r="N96" s="115">
        <v>0</v>
      </c>
      <c r="O96" s="88">
        <v>0</v>
      </c>
      <c r="P96" s="88">
        <v>-80</v>
      </c>
      <c r="Q96" s="88">
        <v>0</v>
      </c>
      <c r="R96" s="88">
        <v>0</v>
      </c>
      <c r="S96" s="116">
        <v>0</v>
      </c>
      <c r="U96" s="115">
        <v>-80</v>
      </c>
      <c r="V96" s="116">
        <v>112.19</v>
      </c>
      <c r="W96">
        <v>79.53</v>
      </c>
      <c r="X96">
        <v>23.95</v>
      </c>
      <c r="Y96">
        <v>5.17</v>
      </c>
      <c r="Z96">
        <v>3.54</v>
      </c>
      <c r="AA96">
        <v>-80</v>
      </c>
    </row>
    <row r="97" spans="1:83">
      <c r="G97" t="s">
        <v>139</v>
      </c>
      <c r="H97" s="115">
        <v>75.7</v>
      </c>
      <c r="I97" s="88">
        <v>23.95</v>
      </c>
      <c r="J97" s="88">
        <v>0</v>
      </c>
      <c r="K97" s="88">
        <v>0</v>
      </c>
      <c r="L97" s="88">
        <v>4.3099999999999996</v>
      </c>
      <c r="M97" s="116">
        <v>3.54</v>
      </c>
      <c r="N97" s="115">
        <v>0</v>
      </c>
      <c r="O97" s="88">
        <v>0</v>
      </c>
      <c r="P97" s="88">
        <v>-40</v>
      </c>
      <c r="Q97" s="88">
        <v>0</v>
      </c>
      <c r="R97" s="88">
        <v>0</v>
      </c>
      <c r="S97" s="116">
        <v>0</v>
      </c>
      <c r="U97" s="115">
        <v>-40</v>
      </c>
      <c r="V97" s="116">
        <v>107.5</v>
      </c>
      <c r="W97">
        <v>75.7</v>
      </c>
      <c r="X97">
        <v>23.95</v>
      </c>
      <c r="Y97">
        <v>4.3099999999999996</v>
      </c>
      <c r="Z97">
        <v>3.54</v>
      </c>
      <c r="AA97">
        <v>-40</v>
      </c>
    </row>
    <row r="98" spans="1:83">
      <c r="G98" t="s">
        <v>140</v>
      </c>
      <c r="H98" s="115">
        <v>26.84</v>
      </c>
      <c r="I98" s="88">
        <v>9.58</v>
      </c>
      <c r="J98" s="88">
        <v>0</v>
      </c>
      <c r="K98" s="88">
        <v>0</v>
      </c>
      <c r="L98" s="88">
        <v>3.83</v>
      </c>
      <c r="M98" s="116">
        <v>3.54</v>
      </c>
      <c r="N98" s="115">
        <v>0</v>
      </c>
      <c r="O98" s="88">
        <v>0</v>
      </c>
      <c r="P98" s="88">
        <v>-45</v>
      </c>
      <c r="Q98" s="88">
        <v>0</v>
      </c>
      <c r="R98" s="88">
        <v>0</v>
      </c>
      <c r="S98" s="116">
        <v>0</v>
      </c>
      <c r="U98" s="115">
        <v>-45</v>
      </c>
      <c r="V98" s="116">
        <v>43.79</v>
      </c>
      <c r="W98">
        <v>26.84</v>
      </c>
      <c r="X98">
        <v>9.58</v>
      </c>
      <c r="Y98">
        <v>3.83</v>
      </c>
      <c r="Z98">
        <v>3.54</v>
      </c>
      <c r="AA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0.87094499999999964</v>
      </c>
      <c r="I99" s="111">
        <f t="shared" ref="I99:BQ99" si="1">SUM(I3:I98)/4000</f>
        <v>0.68484750000000016</v>
      </c>
      <c r="J99" s="111">
        <f t="shared" si="1"/>
        <v>9.7479999999999983E-2</v>
      </c>
      <c r="K99" s="111">
        <f t="shared" si="1"/>
        <v>0</v>
      </c>
      <c r="L99" s="111">
        <f t="shared" si="1"/>
        <v>6.4155000000000004E-2</v>
      </c>
      <c r="M99" s="111">
        <f t="shared" si="1"/>
        <v>8.2260000000000028E-2</v>
      </c>
      <c r="N99" s="110">
        <f t="shared" si="1"/>
        <v>-0.35125000000000001</v>
      </c>
      <c r="O99" s="111">
        <f t="shared" si="1"/>
        <v>-9.5500000000000002E-2</v>
      </c>
      <c r="P99" s="111">
        <f t="shared" si="1"/>
        <v>-1.2787500000000001</v>
      </c>
      <c r="Q99" s="111">
        <f t="shared" si="1"/>
        <v>0</v>
      </c>
      <c r="R99" s="111">
        <f t="shared" si="1"/>
        <v>-1.7500000000000002E-2</v>
      </c>
      <c r="S99" s="112">
        <f t="shared" si="1"/>
        <v>0</v>
      </c>
      <c r="U99" s="110">
        <f t="shared" si="1"/>
        <v>-1.7430000000000001</v>
      </c>
      <c r="V99" s="112">
        <f t="shared" si="1"/>
        <v>1.7996875000000001</v>
      </c>
      <c r="W99">
        <f t="shared" si="1"/>
        <v>0.51969499999999991</v>
      </c>
      <c r="X99">
        <f t="shared" si="1"/>
        <v>0.58934750000000014</v>
      </c>
      <c r="Y99">
        <f t="shared" si="1"/>
        <v>4.6655000000000002E-2</v>
      </c>
      <c r="Z99">
        <f t="shared" si="1"/>
        <v>8.2260000000000028E-2</v>
      </c>
      <c r="AA99">
        <f t="shared" si="1"/>
        <v>-1.1812700000000003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V103" sqref="V10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U2" s="115" t="s">
        <v>231</v>
      </c>
      <c r="V2" s="116" t="s">
        <v>230</v>
      </c>
      <c r="W2" s="30" t="s">
        <v>262</v>
      </c>
      <c r="X2" t="s">
        <v>421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19.16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19.16</v>
      </c>
      <c r="W42">
        <v>0</v>
      </c>
      <c r="X42">
        <v>19.16</v>
      </c>
    </row>
    <row r="43" spans="7:24">
      <c r="G43" t="s">
        <v>85</v>
      </c>
      <c r="H43" s="115">
        <v>0</v>
      </c>
      <c r="I43" s="88">
        <v>38.32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38.32</v>
      </c>
      <c r="W43">
        <v>0</v>
      </c>
      <c r="X43">
        <v>38.32</v>
      </c>
    </row>
    <row r="44" spans="7:24">
      <c r="G44" t="s">
        <v>86</v>
      </c>
      <c r="H44" s="115">
        <v>0</v>
      </c>
      <c r="I44" s="88">
        <v>52.7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52.7</v>
      </c>
      <c r="W44">
        <v>0</v>
      </c>
      <c r="X44">
        <v>52.7</v>
      </c>
    </row>
    <row r="45" spans="7:24">
      <c r="G45" t="s">
        <v>87</v>
      </c>
      <c r="H45" s="115">
        <v>0</v>
      </c>
      <c r="I45" s="88">
        <v>52.7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52.7</v>
      </c>
      <c r="W45">
        <v>0</v>
      </c>
      <c r="X45">
        <v>52.7</v>
      </c>
    </row>
    <row r="46" spans="7:24">
      <c r="G46" t="s">
        <v>88</v>
      </c>
      <c r="H46" s="115">
        <v>0</v>
      </c>
      <c r="I46" s="88">
        <v>67.069999999999993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67.069999999999993</v>
      </c>
      <c r="W46">
        <v>0</v>
      </c>
      <c r="X46">
        <v>67.069999999999993</v>
      </c>
    </row>
    <row r="47" spans="7:24">
      <c r="G47" t="s">
        <v>89</v>
      </c>
      <c r="H47" s="115">
        <v>0</v>
      </c>
      <c r="I47" s="88">
        <v>76.650000000000006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76.650000000000006</v>
      </c>
      <c r="W47">
        <v>0</v>
      </c>
      <c r="X47">
        <v>76.650000000000006</v>
      </c>
    </row>
    <row r="48" spans="7:24">
      <c r="G48" t="s">
        <v>90</v>
      </c>
      <c r="H48" s="115">
        <v>0</v>
      </c>
      <c r="I48" s="88">
        <v>57.49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57.49</v>
      </c>
      <c r="W48">
        <v>0</v>
      </c>
      <c r="X48">
        <v>57.49</v>
      </c>
    </row>
    <row r="49" spans="7:24">
      <c r="G49" t="s">
        <v>91</v>
      </c>
      <c r="H49" s="115">
        <v>185.4</v>
      </c>
      <c r="I49" s="88">
        <v>38.32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223.72</v>
      </c>
      <c r="W49">
        <v>185.4</v>
      </c>
      <c r="X49">
        <v>38.32</v>
      </c>
    </row>
    <row r="50" spans="7:24">
      <c r="G50" t="s">
        <v>92</v>
      </c>
      <c r="H50" s="115">
        <v>224.2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224.2</v>
      </c>
      <c r="W50">
        <v>224.2</v>
      </c>
      <c r="X50">
        <v>0</v>
      </c>
    </row>
    <row r="51" spans="7:24">
      <c r="G51" t="s">
        <v>93</v>
      </c>
      <c r="H51" s="115">
        <v>153.30000000000001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153.30000000000001</v>
      </c>
      <c r="W51">
        <v>153.30000000000001</v>
      </c>
      <c r="X51">
        <v>0</v>
      </c>
    </row>
    <row r="52" spans="7:24">
      <c r="G52" t="s">
        <v>94</v>
      </c>
      <c r="H52" s="115">
        <v>68.03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68.03</v>
      </c>
      <c r="W52">
        <v>68.03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0.15773250000000003</v>
      </c>
      <c r="I99" s="111">
        <f t="shared" ref="I99:BQ99" si="1">SUM(I3:I98)/4000</f>
        <v>0.10060250000000001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0.25833499999999998</v>
      </c>
      <c r="W99">
        <f t="shared" si="1"/>
        <v>0.15773250000000003</v>
      </c>
      <c r="X99">
        <f t="shared" si="1"/>
        <v>0.10060250000000001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40.709401006827107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-5.6945701357466065</v>
      </c>
      <c r="M3">
        <f>EDWPCL!S3</f>
        <v>0</v>
      </c>
      <c r="N3">
        <f>'MSW BWN'!S3</f>
        <v>4.9770623999999994</v>
      </c>
      <c r="O3">
        <f>BRPL_ISGS_exbus!BB3</f>
        <v>651.50840265984561</v>
      </c>
      <c r="P3" s="77">
        <v>108.04</v>
      </c>
      <c r="Q3" s="77">
        <v>38</v>
      </c>
      <c r="R3" s="80">
        <v>0</v>
      </c>
      <c r="S3" s="80">
        <v>0</v>
      </c>
      <c r="T3" s="78">
        <f>SUMPRODUCT(LTA!F3:AJ3,LTA!F$101:AJ$101,LTA!F$103:AJ$103)</f>
        <v>20.6</v>
      </c>
      <c r="U3" s="78">
        <f>SUMPRODUCT(LTA!F3:AJ3,LTA!F$102:AJ$102,LTA!F$103:AJ$103)</f>
        <v>53.27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24.279999999999998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10.231774601689711</v>
      </c>
      <c r="AD3">
        <f>SUM(B3:AB3,AI3:AR3)-AC3</f>
        <v>910.31053434396506</v>
      </c>
      <c r="AE3">
        <f>'IDT-1'!B3</f>
        <v>0</v>
      </c>
      <c r="AF3" s="26"/>
      <c r="AG3">
        <f>SUM(AD3:AF3)+AT3</f>
        <v>910.31053434396506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40.770502448107031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-5.6497737556561081</v>
      </c>
      <c r="M4">
        <f>EDWPCL!S4</f>
        <v>0</v>
      </c>
      <c r="N4">
        <f>'MSW BWN'!S4</f>
        <v>4.8967871999999995</v>
      </c>
      <c r="O4">
        <f>BRPL_ISGS_exbus!BB4</f>
        <v>636.06583687472107</v>
      </c>
      <c r="P4" s="77">
        <v>108.04</v>
      </c>
      <c r="Q4" s="77">
        <v>15</v>
      </c>
      <c r="R4" s="80">
        <v>0</v>
      </c>
      <c r="S4" s="80">
        <v>0</v>
      </c>
      <c r="T4" s="78">
        <f>SUMPRODUCT(LTA!F4:AJ4,LTA!F$101:AJ$101,LTA!F$103:AJ$103)</f>
        <v>19.97</v>
      </c>
      <c r="U4" s="78">
        <f>SUMPRODUCT(LTA!F4:AJ4,LTA!F$102:AJ$102,LTA!F$103:AJ$103)</f>
        <v>52.25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24.279999999999998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9.958296733428659</v>
      </c>
      <c r="AD4">
        <f t="shared" ref="AD4:AD67" si="1">SUM(B4:AB4,AI4:AR4)-AC4</f>
        <v>861.51706904847197</v>
      </c>
      <c r="AE4">
        <f>'IDT-1'!B4</f>
        <v>0</v>
      </c>
      <c r="AF4" s="26"/>
      <c r="AG4">
        <f t="shared" ref="AG4:AG67" si="2">SUM(AD4:AF4)+AT4</f>
        <v>861.51706904847197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40.640379008344254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-5.5126696832579176</v>
      </c>
      <c r="M5">
        <f>EDWPCL!S5</f>
        <v>0</v>
      </c>
      <c r="N5">
        <f>'MSW BWN'!S5</f>
        <v>5.2663875999999998</v>
      </c>
      <c r="O5">
        <f>BRPL_ISGS_exbus!BB5</f>
        <v>624.01705437165583</v>
      </c>
      <c r="P5" s="77">
        <v>95.490000000000009</v>
      </c>
      <c r="Q5" s="77">
        <v>15</v>
      </c>
      <c r="R5" s="80">
        <v>0</v>
      </c>
      <c r="S5" s="80">
        <v>0</v>
      </c>
      <c r="T5" s="78">
        <f>SUMPRODUCT(LTA!F5:AJ5,LTA!F$101:AJ$101,LTA!F$103:AJ$103)</f>
        <v>19.350000000000001</v>
      </c>
      <c r="U5" s="78">
        <f>SUMPRODUCT(LTA!F5:AJ5,LTA!F$102:AJ$102,LTA!F$103:AJ$103)</f>
        <v>51.19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-8</v>
      </c>
      <c r="AA5" s="117">
        <f>STOA!H5</f>
        <v>24.279999999999998</v>
      </c>
      <c r="AB5" s="117">
        <f>-STOA!N5</f>
        <v>-53.85</v>
      </c>
      <c r="AC5">
        <f t="shared" si="0"/>
        <v>9.8788617850905318</v>
      </c>
      <c r="AD5">
        <f t="shared" si="1"/>
        <v>818.69430252638028</v>
      </c>
      <c r="AE5">
        <f>'IDT-1'!B5</f>
        <v>0</v>
      </c>
      <c r="AF5" s="26"/>
      <c r="AG5">
        <f t="shared" si="2"/>
        <v>818.69430252638028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40.673192745327896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-5.7081447963800898</v>
      </c>
      <c r="M6">
        <f>EDWPCL!S6</f>
        <v>0</v>
      </c>
      <c r="N6">
        <f>'MSW BWN'!S6</f>
        <v>4.9937864000000003</v>
      </c>
      <c r="O6">
        <f>BRPL_ISGS_exbus!BB6</f>
        <v>623.98726503632111</v>
      </c>
      <c r="P6" s="77">
        <v>94.519999999999982</v>
      </c>
      <c r="Q6" s="77">
        <v>15</v>
      </c>
      <c r="R6" s="80">
        <v>0</v>
      </c>
      <c r="S6" s="80">
        <v>0</v>
      </c>
      <c r="T6" s="78">
        <f>SUMPRODUCT(LTA!F6:AJ6,LTA!F$101:AJ$101,LTA!F$103:AJ$103)</f>
        <v>18.66</v>
      </c>
      <c r="U6" s="78">
        <f>SUMPRODUCT(LTA!F6:AJ6,LTA!F$102:AJ$102,LTA!F$103:AJ$103)</f>
        <v>50.06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-42</v>
      </c>
      <c r="AA6" s="117">
        <f>STOA!H6</f>
        <v>24.279999999999998</v>
      </c>
      <c r="AB6" s="117">
        <f>-STOA!N6</f>
        <v>-53.85</v>
      </c>
      <c r="AC6">
        <f t="shared" si="0"/>
        <v>10.111138660390417</v>
      </c>
      <c r="AD6">
        <f t="shared" si="1"/>
        <v>786.20697373960718</v>
      </c>
      <c r="AE6">
        <f>'IDT-1'!B6</f>
        <v>0</v>
      </c>
      <c r="AF6" s="26"/>
      <c r="AG6">
        <f t="shared" si="2"/>
        <v>786.20697373960718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40.837261430246187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-6.0271493212669682</v>
      </c>
      <c r="M7">
        <f>EDWPCL!S7</f>
        <v>0</v>
      </c>
      <c r="N7">
        <f>'MSW BWN'!S7</f>
        <v>5.4988511999999998</v>
      </c>
      <c r="O7">
        <f>BRPL_ISGS_exbus!BB7</f>
        <v>629.01842121440711</v>
      </c>
      <c r="P7" s="77">
        <v>94.519999999999982</v>
      </c>
      <c r="Q7" s="77">
        <v>15</v>
      </c>
      <c r="R7" s="80">
        <v>0</v>
      </c>
      <c r="S7" s="80">
        <v>0</v>
      </c>
      <c r="T7" s="78">
        <f>SUMPRODUCT(LTA!F7:AJ7,LTA!F$101:AJ$101,LTA!F$103:AJ$103)</f>
        <v>17.91</v>
      </c>
      <c r="U7" s="78">
        <f>SUMPRODUCT(LTA!F7:AJ7,LTA!F$102:AJ$102,LTA!F$103:AJ$103)</f>
        <v>48.42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-61</v>
      </c>
      <c r="AA7" s="117">
        <f>STOA!H7</f>
        <v>24.279999999999998</v>
      </c>
      <c r="AB7" s="117">
        <f>-STOA!N7</f>
        <v>-53.85</v>
      </c>
      <c r="AC7">
        <f t="shared" si="0"/>
        <v>9.9744169493552484</v>
      </c>
      <c r="AD7">
        <f t="shared" si="1"/>
        <v>808.33498058875966</v>
      </c>
      <c r="AE7">
        <f>'IDT-1'!B7</f>
        <v>0</v>
      </c>
      <c r="AF7" s="26"/>
      <c r="AG7">
        <f t="shared" si="2"/>
        <v>808.33498058875966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15.678123379989634</v>
      </c>
      <c r="F8">
        <f>GT_Spot!P8</f>
        <v>0</v>
      </c>
      <c r="G8">
        <f>PPCL_NG!P8</f>
        <v>40.773896972622573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-6.0665158371040722</v>
      </c>
      <c r="M8">
        <f>EDWPCL!S8</f>
        <v>0</v>
      </c>
      <c r="N8">
        <f>'MSW BWN'!S8</f>
        <v>5.097475199999999</v>
      </c>
      <c r="O8">
        <f>BRPL_ISGS_exbus!BB8</f>
        <v>629.01899462711174</v>
      </c>
      <c r="P8" s="77">
        <v>84.855387291406231</v>
      </c>
      <c r="Q8" s="77">
        <v>15</v>
      </c>
      <c r="R8" s="80">
        <v>0</v>
      </c>
      <c r="S8" s="80">
        <v>0</v>
      </c>
      <c r="T8" s="78">
        <f>SUMPRODUCT(LTA!F8:AJ8,LTA!F$101:AJ$101,LTA!F$103:AJ$103)</f>
        <v>17.27</v>
      </c>
      <c r="U8" s="78">
        <f>SUMPRODUCT(LTA!F8:AJ8,LTA!F$102:AJ$102,LTA!F$103:AJ$103)</f>
        <v>46.26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-70</v>
      </c>
      <c r="AA8" s="117">
        <f>STOA!H8</f>
        <v>24.279999999999998</v>
      </c>
      <c r="AB8" s="117">
        <f>-STOA!N8</f>
        <v>-53.85</v>
      </c>
      <c r="AC8">
        <f t="shared" si="0"/>
        <v>9.9053838260830158</v>
      </c>
      <c r="AD8">
        <f t="shared" si="1"/>
        <v>790.43586744268214</v>
      </c>
      <c r="AE8">
        <f>'IDT-1'!B8</f>
        <v>0</v>
      </c>
      <c r="AF8" s="26"/>
      <c r="AG8">
        <f t="shared" si="2"/>
        <v>790.43586744268214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15.678123379989634</v>
      </c>
      <c r="F9">
        <f>GT_Spot!P9</f>
        <v>0</v>
      </c>
      <c r="G9">
        <f>PPCL_NG!P9</f>
        <v>40.581540583408042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-5.7081447963800898</v>
      </c>
      <c r="M9">
        <f>EDWPCL!S9</f>
        <v>0</v>
      </c>
      <c r="N9">
        <f>'MSW BWN'!S9</f>
        <v>5.6510395999999998</v>
      </c>
      <c r="O9">
        <f>BRPL_ISGS_exbus!BB9</f>
        <v>629.01842121440711</v>
      </c>
      <c r="P9" s="77">
        <v>53.84</v>
      </c>
      <c r="Q9" s="77">
        <v>15</v>
      </c>
      <c r="R9" s="80">
        <v>0</v>
      </c>
      <c r="S9" s="80">
        <v>0</v>
      </c>
      <c r="T9" s="78">
        <f>SUMPRODUCT(LTA!F9:AJ9,LTA!F$101:AJ$101,LTA!F$103:AJ$103)</f>
        <v>16.97</v>
      </c>
      <c r="U9" s="78">
        <f>SUMPRODUCT(LTA!F9:AJ9,LTA!F$102:AJ$102,LTA!F$103:AJ$103)</f>
        <v>45.459999999999994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-91</v>
      </c>
      <c r="AA9" s="117">
        <f>STOA!H9</f>
        <v>24.279999999999998</v>
      </c>
      <c r="AB9" s="117">
        <f>-STOA!N9</f>
        <v>-53.85</v>
      </c>
      <c r="AC9">
        <f t="shared" si="0"/>
        <v>9.6178529358377975</v>
      </c>
      <c r="AD9">
        <f t="shared" si="1"/>
        <v>780.86701668032595</v>
      </c>
      <c r="AE9">
        <f>'IDT-1'!B9</f>
        <v>0</v>
      </c>
      <c r="AF9" s="26"/>
      <c r="AG9">
        <f t="shared" si="2"/>
        <v>780.86701668032595</v>
      </c>
      <c r="AI9" s="75">
        <f>PXIL!H9</f>
        <v>0</v>
      </c>
      <c r="AJ9" s="75">
        <f>PXIL!N9</f>
        <v>0</v>
      </c>
      <c r="AK9" s="75">
        <f>RTM_IEX!H9</f>
        <v>10.54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15.678123379989634</v>
      </c>
      <c r="F10">
        <f>GT_Spot!P10</f>
        <v>0</v>
      </c>
      <c r="G10">
        <f>PPCL_NG!P10</f>
        <v>39.784958830425488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-5.9484162895927595</v>
      </c>
      <c r="M10">
        <f>EDWPCL!S10</f>
        <v>0</v>
      </c>
      <c r="N10">
        <f>'MSW BWN'!S10</f>
        <v>5.4419895999999994</v>
      </c>
      <c r="O10">
        <f>BRPL_ISGS_exbus!BB10</f>
        <v>629.01899462711174</v>
      </c>
      <c r="P10" s="77">
        <v>53.84</v>
      </c>
      <c r="Q10" s="77">
        <v>15</v>
      </c>
      <c r="R10" s="80">
        <v>0</v>
      </c>
      <c r="S10" s="80">
        <v>0</v>
      </c>
      <c r="T10" s="78">
        <f>SUMPRODUCT(LTA!F10:AJ10,LTA!F$101:AJ$101,LTA!F$103:AJ$103)</f>
        <v>9.1300000000000008</v>
      </c>
      <c r="U10" s="78">
        <f>SUMPRODUCT(LTA!F10:AJ10,LTA!F$102:AJ$102,LTA!F$103:AJ$103)</f>
        <v>38.760000000000005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-110</v>
      </c>
      <c r="AA10" s="117">
        <f>STOA!H10</f>
        <v>24.279999999999998</v>
      </c>
      <c r="AB10" s="117">
        <f>-STOA!N10</f>
        <v>-53.85</v>
      </c>
      <c r="AC10">
        <f t="shared" si="0"/>
        <v>9.7108340063217504</v>
      </c>
      <c r="AD10">
        <f t="shared" si="1"/>
        <v>752.68870577635141</v>
      </c>
      <c r="AE10">
        <f>'IDT-1'!B10</f>
        <v>0</v>
      </c>
      <c r="AF10" s="26"/>
      <c r="AG10">
        <f t="shared" si="2"/>
        <v>752.68870577635141</v>
      </c>
      <c r="AI10" s="75">
        <f>PXIL!H10</f>
        <v>0</v>
      </c>
      <c r="AJ10" s="75">
        <f>PXIL!N10</f>
        <v>0</v>
      </c>
      <c r="AK10" s="75">
        <f>RTM_IEX!H10</f>
        <v>17.239999999999998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15.678123379989634</v>
      </c>
      <c r="F11">
        <f>GT_Spot!P11</f>
        <v>0</v>
      </c>
      <c r="G11">
        <f>PPCL_NG!P11</f>
        <v>36.891692435004487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-5.8778280542986421</v>
      </c>
      <c r="M11">
        <f>EDWPCL!S11</f>
        <v>0</v>
      </c>
      <c r="N11">
        <f>'MSW BWN'!S11</f>
        <v>4.8399255999999999</v>
      </c>
      <c r="O11">
        <f>BRPL_ISGS_exbus!BB11</f>
        <v>620.34410844784293</v>
      </c>
      <c r="P11" s="77">
        <v>53.84</v>
      </c>
      <c r="Q11" s="77">
        <v>15</v>
      </c>
      <c r="R11" s="80">
        <v>0</v>
      </c>
      <c r="S11" s="80">
        <v>0</v>
      </c>
      <c r="T11" s="78">
        <f>SUMPRODUCT(LTA!F11:AJ11,LTA!F$101:AJ$101,LTA!F$103:AJ$103)</f>
        <v>8.86</v>
      </c>
      <c r="U11" s="78">
        <f>SUMPRODUCT(LTA!F11:AJ11,LTA!F$102:AJ$102,LTA!F$103:AJ$103)</f>
        <v>38.340000000000003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-138</v>
      </c>
      <c r="AA11" s="117">
        <f>STOA!H11</f>
        <v>24.279999999999998</v>
      </c>
      <c r="AB11" s="117">
        <f>-STOA!N11</f>
        <v>-53.85</v>
      </c>
      <c r="AC11">
        <f t="shared" si="0"/>
        <v>10.081728979731444</v>
      </c>
      <c r="AD11">
        <f t="shared" si="1"/>
        <v>738.35818246354609</v>
      </c>
      <c r="AE11">
        <f>'IDT-1'!B11</f>
        <v>0</v>
      </c>
      <c r="AF11" s="26"/>
      <c r="AG11">
        <f t="shared" si="2"/>
        <v>738.35818246354609</v>
      </c>
      <c r="AI11" s="75">
        <f>PXIL!H11</f>
        <v>0</v>
      </c>
      <c r="AJ11" s="75">
        <f>PXIL!N11</f>
        <v>0</v>
      </c>
      <c r="AK11" s="75">
        <f>RTM_IEX!H11</f>
        <v>44.07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15.678123379989634</v>
      </c>
      <c r="F12">
        <f>GT_Spot!P12</f>
        <v>0</v>
      </c>
      <c r="G12">
        <f>PPCL_NG!P12</f>
        <v>27.479807461554376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-5.6619909502262438</v>
      </c>
      <c r="M12">
        <f>EDWPCL!S12</f>
        <v>0</v>
      </c>
      <c r="N12">
        <f>'MSW BWN'!S12</f>
        <v>4.5589623999999995</v>
      </c>
      <c r="O12">
        <f>BRPL_ISGS_exbus!BB12</f>
        <v>620.13688994376128</v>
      </c>
      <c r="P12" s="77">
        <v>53.84</v>
      </c>
      <c r="Q12" s="77">
        <v>15</v>
      </c>
      <c r="R12" s="80">
        <v>0</v>
      </c>
      <c r="S12" s="80">
        <v>0</v>
      </c>
      <c r="T12" s="78">
        <f>SUMPRODUCT(LTA!F12:AJ12,LTA!F$101:AJ$101,LTA!F$103:AJ$103)</f>
        <v>8.5</v>
      </c>
      <c r="U12" s="78">
        <f>SUMPRODUCT(LTA!F12:AJ12,LTA!F$102:AJ$102,LTA!F$103:AJ$103)</f>
        <v>36.380000000000003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-150</v>
      </c>
      <c r="AA12" s="117">
        <f>STOA!H12</f>
        <v>24.279999999999998</v>
      </c>
      <c r="AB12" s="117">
        <f>-STOA!N12</f>
        <v>-53.85</v>
      </c>
      <c r="AC12">
        <f t="shared" si="0"/>
        <v>10.121053693901532</v>
      </c>
      <c r="AD12">
        <f t="shared" si="1"/>
        <v>719.11462817591655</v>
      </c>
      <c r="AE12">
        <f>'IDT-1'!B12</f>
        <v>0</v>
      </c>
      <c r="AF12" s="26"/>
      <c r="AG12">
        <f t="shared" si="2"/>
        <v>719.11462817591655</v>
      </c>
      <c r="AI12" s="75">
        <f>PXIL!H12</f>
        <v>0</v>
      </c>
      <c r="AJ12" s="75">
        <f>PXIL!N12</f>
        <v>0</v>
      </c>
      <c r="AK12" s="75">
        <f>RTM_IEX!H12</f>
        <v>48.87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15.678123379989634</v>
      </c>
      <c r="F13">
        <f>GT_Spot!P13</f>
        <v>0</v>
      </c>
      <c r="G13">
        <f>PPCL_NG!P13</f>
        <v>26.052975656851249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-5.7800904977375556</v>
      </c>
      <c r="M13">
        <f>EDWPCL!S13</f>
        <v>0</v>
      </c>
      <c r="N13">
        <f>'MSW BWN'!S13</f>
        <v>4.7596503999999999</v>
      </c>
      <c r="O13">
        <f>BRPL_ISGS_exbus!BB13</f>
        <v>612.23967821208589</v>
      </c>
      <c r="P13" s="77">
        <v>53.84</v>
      </c>
      <c r="Q13" s="77">
        <v>15</v>
      </c>
      <c r="R13" s="80">
        <v>0</v>
      </c>
      <c r="S13" s="80">
        <v>0</v>
      </c>
      <c r="T13" s="78">
        <f>SUMPRODUCT(LTA!F13:AJ13,LTA!F$101:AJ$101,LTA!F$103:AJ$103)</f>
        <v>8.3000000000000007</v>
      </c>
      <c r="U13" s="78">
        <f>SUMPRODUCT(LTA!F13:AJ13,LTA!F$102:AJ$102,LTA!F$103:AJ$103)</f>
        <v>34.949999999999996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-158</v>
      </c>
      <c r="AA13" s="117">
        <f>STOA!H13</f>
        <v>24.279999999999998</v>
      </c>
      <c r="AB13" s="117">
        <f>-STOA!N13</f>
        <v>-53.85</v>
      </c>
      <c r="AC13">
        <f t="shared" si="0"/>
        <v>9.9635056882020816</v>
      </c>
      <c r="AD13">
        <f t="shared" si="1"/>
        <v>685.06072109772617</v>
      </c>
      <c r="AE13">
        <f>'IDT-1'!B13</f>
        <v>0</v>
      </c>
      <c r="AF13" s="26"/>
      <c r="AG13">
        <f t="shared" si="2"/>
        <v>685.06072109772617</v>
      </c>
      <c r="AI13" s="75">
        <f>PXIL!H13</f>
        <v>0</v>
      </c>
      <c r="AJ13" s="75">
        <f>PXIL!N13</f>
        <v>0</v>
      </c>
      <c r="AK13" s="75">
        <f>RTM_IEX!H13</f>
        <v>33.53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15.678123379989634</v>
      </c>
      <c r="F14">
        <f>GT_Spot!P14</f>
        <v>0</v>
      </c>
      <c r="G14">
        <f>PPCL_NG!P14</f>
        <v>26.015635887180192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-5.8968325791855207</v>
      </c>
      <c r="M14">
        <f>EDWPCL!S14</f>
        <v>0</v>
      </c>
      <c r="N14">
        <f>'MSW BWN'!S14</f>
        <v>5.2747495999999989</v>
      </c>
      <c r="O14">
        <f>BRPL_ISGS_exbus!BB14</f>
        <v>612.20987182340241</v>
      </c>
      <c r="P14" s="77">
        <v>53.84</v>
      </c>
      <c r="Q14" s="77">
        <v>15</v>
      </c>
      <c r="R14" s="80">
        <v>0</v>
      </c>
      <c r="S14" s="80">
        <v>0</v>
      </c>
      <c r="T14" s="78">
        <f>SUMPRODUCT(LTA!F14:AJ14,LTA!F$101:AJ$101,LTA!F$103:AJ$103)</f>
        <v>7.2</v>
      </c>
      <c r="U14" s="78">
        <f>SUMPRODUCT(LTA!F14:AJ14,LTA!F$102:AJ$102,LTA!F$103:AJ$103)</f>
        <v>29.49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-160</v>
      </c>
      <c r="AA14" s="117">
        <f>STOA!H14</f>
        <v>24.279999999999998</v>
      </c>
      <c r="AB14" s="117">
        <f>-STOA!N14</f>
        <v>-53.85</v>
      </c>
      <c r="AC14">
        <f t="shared" si="0"/>
        <v>9.9201523810992551</v>
      </c>
      <c r="AD14">
        <f t="shared" si="1"/>
        <v>675.92528536502664</v>
      </c>
      <c r="AE14">
        <f>'IDT-1'!B14</f>
        <v>0</v>
      </c>
      <c r="AF14" s="26"/>
      <c r="AG14">
        <f t="shared" si="2"/>
        <v>675.92528536502664</v>
      </c>
      <c r="AI14" s="75">
        <f>PXIL!H14</f>
        <v>0</v>
      </c>
      <c r="AJ14" s="75">
        <f>PXIL!N14</f>
        <v>0</v>
      </c>
      <c r="AK14" s="75">
        <f>RTM_IEX!H14</f>
        <v>32.58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15.678123379989634</v>
      </c>
      <c r="F15">
        <f>GT_Spot!P15</f>
        <v>0</v>
      </c>
      <c r="G15">
        <f>PPCL_NG!P15</f>
        <v>26.0065838218054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4.7362367999999995</v>
      </c>
      <c r="O15">
        <f>BRPL_ISGS_exbus!BB15</f>
        <v>612.55248494159775</v>
      </c>
      <c r="P15" s="77">
        <v>53.84</v>
      </c>
      <c r="Q15" s="77">
        <v>15</v>
      </c>
      <c r="R15" s="80">
        <v>0</v>
      </c>
      <c r="S15" s="80">
        <v>0</v>
      </c>
      <c r="T15" s="78">
        <f>SUMPRODUCT(LTA!F15:AJ15,LTA!F$101:AJ$101,LTA!F$103:AJ$103)</f>
        <v>7.18</v>
      </c>
      <c r="U15" s="78">
        <f>SUMPRODUCT(LTA!F15:AJ15,LTA!F$102:AJ$102,LTA!F$103:AJ$103)</f>
        <v>28.990000000000002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-152</v>
      </c>
      <c r="AA15" s="117">
        <f>STOA!H15</f>
        <v>24.279999999999998</v>
      </c>
      <c r="AB15" s="117">
        <f>-STOA!N15</f>
        <v>-53.85</v>
      </c>
      <c r="AC15">
        <f t="shared" si="0"/>
        <v>9.7097973790559333</v>
      </c>
      <c r="AD15">
        <f t="shared" si="1"/>
        <v>667.84073095096551</v>
      </c>
      <c r="AE15">
        <f>'IDT-1'!B15</f>
        <v>0</v>
      </c>
      <c r="AF15" s="26"/>
      <c r="AG15">
        <f t="shared" si="2"/>
        <v>667.84073095096551</v>
      </c>
      <c r="AI15" s="75">
        <f>PXIL!H15</f>
        <v>0</v>
      </c>
      <c r="AJ15" s="75">
        <f>PXIL!N15</f>
        <v>0</v>
      </c>
      <c r="AK15" s="75">
        <f>RTM_IEX!H15</f>
        <v>17.239999999999998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15.678123379989634</v>
      </c>
      <c r="F16">
        <f>GT_Spot!P16</f>
        <v>0</v>
      </c>
      <c r="G16">
        <f>PPCL_NG!P16</f>
        <v>26.009339195427568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-5.3429864253393653</v>
      </c>
      <c r="M16">
        <f>EDWPCL!S16</f>
        <v>0</v>
      </c>
      <c r="N16">
        <f>'MSW BWN'!S16</f>
        <v>4.7362367999999995</v>
      </c>
      <c r="O16">
        <f>BRPL_ISGS_exbus!BB16</f>
        <v>614.81762416411414</v>
      </c>
      <c r="P16" s="77">
        <v>53.84</v>
      </c>
      <c r="Q16" s="77">
        <v>15</v>
      </c>
      <c r="R16" s="80">
        <v>0</v>
      </c>
      <c r="S16" s="80">
        <v>0</v>
      </c>
      <c r="T16" s="78">
        <f>SUMPRODUCT(LTA!F16:AJ16,LTA!F$101:AJ$101,LTA!F$103:AJ$103)</f>
        <v>7.18</v>
      </c>
      <c r="U16" s="78">
        <f>SUMPRODUCT(LTA!F16:AJ16,LTA!F$102:AJ$102,LTA!F$103:AJ$103)</f>
        <v>28.14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-148</v>
      </c>
      <c r="AA16" s="117">
        <f>STOA!H16</f>
        <v>24.279999999999998</v>
      </c>
      <c r="AB16" s="117">
        <f>-STOA!N16</f>
        <v>-53.85</v>
      </c>
      <c r="AC16">
        <f t="shared" si="0"/>
        <v>9.6714436311222265</v>
      </c>
      <c r="AD16">
        <f t="shared" si="1"/>
        <v>673.13078311780873</v>
      </c>
      <c r="AE16">
        <f>'IDT-1'!B16</f>
        <v>0</v>
      </c>
      <c r="AF16" s="26"/>
      <c r="AG16">
        <f t="shared" si="2"/>
        <v>673.13078311780873</v>
      </c>
      <c r="AI16" s="75">
        <f>PXIL!H16</f>
        <v>0</v>
      </c>
      <c r="AJ16" s="75">
        <f>PXIL!N16</f>
        <v>0</v>
      </c>
      <c r="AK16" s="75">
        <f>RTM_IEX!H16</f>
        <v>16.29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15.678123379989634</v>
      </c>
      <c r="F17">
        <f>GT_Spot!P17</f>
        <v>0</v>
      </c>
      <c r="G17">
        <f>PPCL_NG!P17</f>
        <v>24.796181138711802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-5.5574660633484161</v>
      </c>
      <c r="M17">
        <f>EDWPCL!S17</f>
        <v>0</v>
      </c>
      <c r="N17">
        <f>'MSW BWN'!S17</f>
        <v>5.097475199999999</v>
      </c>
      <c r="O17">
        <f>BRPL_ISGS_exbus!BB17</f>
        <v>619.02546493980265</v>
      </c>
      <c r="P17" s="77">
        <v>53.84</v>
      </c>
      <c r="Q17" s="77">
        <v>15</v>
      </c>
      <c r="R17" s="80">
        <v>0</v>
      </c>
      <c r="S17" s="80">
        <v>0</v>
      </c>
      <c r="T17" s="78">
        <f>SUMPRODUCT(LTA!F17:AJ17,LTA!F$101:AJ$101,LTA!F$103:AJ$103)</f>
        <v>7.18</v>
      </c>
      <c r="U17" s="78">
        <f>SUMPRODUCT(LTA!F17:AJ17,LTA!F$102:AJ$102,LTA!F$103:AJ$103)</f>
        <v>27.1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-145</v>
      </c>
      <c r="AA17" s="117">
        <f>STOA!H17</f>
        <v>24.279999999999998</v>
      </c>
      <c r="AB17" s="117">
        <f>-STOA!N17</f>
        <v>-53.85</v>
      </c>
      <c r="AC17">
        <f t="shared" si="0"/>
        <v>9.61649353197976</v>
      </c>
      <c r="AD17">
        <f t="shared" si="1"/>
        <v>672.53717469791491</v>
      </c>
      <c r="AE17">
        <f>'IDT-1'!B17</f>
        <v>0</v>
      </c>
      <c r="AF17" s="26"/>
      <c r="AG17">
        <f t="shared" si="2"/>
        <v>672.53717469791491</v>
      </c>
      <c r="AI17" s="75">
        <f>PXIL!H17</f>
        <v>0</v>
      </c>
      <c r="AJ17" s="75">
        <f>PXIL!N17</f>
        <v>0</v>
      </c>
      <c r="AK17" s="75">
        <f>RTM_IEX!H17</f>
        <v>10.54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15.678123379989634</v>
      </c>
      <c r="F18">
        <f>GT_Spot!P18</f>
        <v>0</v>
      </c>
      <c r="G18">
        <f>PPCL_NG!P18</f>
        <v>24.540422070784789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-5.8316742081447961</v>
      </c>
      <c r="M18">
        <f>EDWPCL!S18</f>
        <v>0</v>
      </c>
      <c r="N18">
        <f>'MSW BWN'!S18</f>
        <v>4.615823999999999</v>
      </c>
      <c r="O18">
        <f>BRPL_ISGS_exbus!BB18</f>
        <v>619.02603835250704</v>
      </c>
      <c r="P18" s="77">
        <v>53.84</v>
      </c>
      <c r="Q18" s="77">
        <v>15</v>
      </c>
      <c r="R18" s="80">
        <v>0</v>
      </c>
      <c r="S18" s="80">
        <v>0</v>
      </c>
      <c r="T18" s="78">
        <f>SUMPRODUCT(LTA!F18:AJ18,LTA!F$101:AJ$101,LTA!F$103:AJ$103)</f>
        <v>7.16</v>
      </c>
      <c r="U18" s="78">
        <f>SUMPRODUCT(LTA!F18:AJ18,LTA!F$102:AJ$102,LTA!F$103:AJ$103)</f>
        <v>26.16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-138</v>
      </c>
      <c r="AA18" s="117">
        <f>STOA!H18</f>
        <v>24.279999999999998</v>
      </c>
      <c r="AB18" s="117">
        <f>-STOA!N18</f>
        <v>-53.85</v>
      </c>
      <c r="AC18">
        <f t="shared" si="0"/>
        <v>9.5250409298755585</v>
      </c>
      <c r="AD18">
        <f t="shared" si="1"/>
        <v>675.74758230000009</v>
      </c>
      <c r="AE18">
        <f>'IDT-1'!B18</f>
        <v>0</v>
      </c>
      <c r="AF18" s="26"/>
      <c r="AG18">
        <f t="shared" si="2"/>
        <v>675.74758230000009</v>
      </c>
      <c r="AI18" s="75">
        <f>PXIL!H18</f>
        <v>0</v>
      </c>
      <c r="AJ18" s="75">
        <f>PXIL!N18</f>
        <v>0</v>
      </c>
      <c r="AK18" s="75">
        <f>RTM_IEX!H18</f>
        <v>8.6300000000000008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15.678123379989634</v>
      </c>
      <c r="F19">
        <f>GT_Spot!P19</f>
        <v>0</v>
      </c>
      <c r="G19">
        <f>PPCL_NG!P19</f>
        <v>24.606059353704108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-5.7475113122171946</v>
      </c>
      <c r="M19">
        <f>EDWPCL!S19</f>
        <v>0</v>
      </c>
      <c r="N19">
        <f>'MSW BWN'!S19</f>
        <v>4.0706216</v>
      </c>
      <c r="O19">
        <f>BRPL_ISGS_exbus!BB19</f>
        <v>618.14317878510315</v>
      </c>
      <c r="P19" s="77">
        <v>52.36</v>
      </c>
      <c r="Q19" s="77">
        <v>14.709999999999999</v>
      </c>
      <c r="R19" s="80">
        <v>0</v>
      </c>
      <c r="S19" s="80">
        <v>0</v>
      </c>
      <c r="T19" s="78">
        <f>SUMPRODUCT(LTA!F19:AJ19,LTA!F$101:AJ$101,LTA!F$103:AJ$103)</f>
        <v>7.18</v>
      </c>
      <c r="U19" s="78">
        <f>SUMPRODUCT(LTA!F19:AJ19,LTA!F$102:AJ$102,LTA!F$103:AJ$103)</f>
        <v>25.43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-126</v>
      </c>
      <c r="AA19" s="117">
        <f>STOA!H19</f>
        <v>24.279999999999998</v>
      </c>
      <c r="AB19" s="117">
        <f>-STOA!N19</f>
        <v>-53.85</v>
      </c>
      <c r="AC19">
        <f t="shared" si="0"/>
        <v>9.5694468534630683</v>
      </c>
      <c r="AD19">
        <f t="shared" si="1"/>
        <v>705.02491458785562</v>
      </c>
      <c r="AE19">
        <f>'IDT-1'!B19</f>
        <v>0</v>
      </c>
      <c r="AF19" s="26"/>
      <c r="AG19">
        <f t="shared" si="2"/>
        <v>705.02491458785562</v>
      </c>
      <c r="AI19" s="75">
        <f>PXIL!H19</f>
        <v>0</v>
      </c>
      <c r="AJ19" s="75">
        <f>PXIL!N19</f>
        <v>0</v>
      </c>
      <c r="AK19" s="75">
        <f>RTM_IEX!H19</f>
        <v>29.71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15.678123379989634</v>
      </c>
      <c r="F20">
        <f>GT_Spot!P20</f>
        <v>0</v>
      </c>
      <c r="G20">
        <f>PPCL_NG!P20</f>
        <v>24.48157485161574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-6.1180995475113118</v>
      </c>
      <c r="M20">
        <f>EDWPCL!S20</f>
        <v>0</v>
      </c>
      <c r="N20">
        <f>'MSW BWN'!S20</f>
        <v>4.2947232</v>
      </c>
      <c r="O20">
        <f>BRPL_ISGS_exbus!BB20</f>
        <v>613.19027451592422</v>
      </c>
      <c r="P20" s="77">
        <v>52.36</v>
      </c>
      <c r="Q20" s="77">
        <v>14.709999999999999</v>
      </c>
      <c r="R20" s="80">
        <v>0</v>
      </c>
      <c r="S20" s="80">
        <v>0</v>
      </c>
      <c r="T20" s="78">
        <f>SUMPRODUCT(LTA!F20:AJ20,LTA!F$101:AJ$101,LTA!F$103:AJ$103)</f>
        <v>7.18</v>
      </c>
      <c r="U20" s="78">
        <f>SUMPRODUCT(LTA!F20:AJ20,LTA!F$102:AJ$102,LTA!F$103:AJ$103)</f>
        <v>51.47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-110</v>
      </c>
      <c r="AA20" s="117">
        <f>STOA!H20</f>
        <v>24.279999999999998</v>
      </c>
      <c r="AB20" s="117">
        <f>-STOA!N20</f>
        <v>-53.85</v>
      </c>
      <c r="AC20">
        <f t="shared" si="0"/>
        <v>9.6507460156119595</v>
      </c>
      <c r="AD20">
        <f t="shared" si="1"/>
        <v>745.57974001914533</v>
      </c>
      <c r="AE20">
        <f>'IDT-1'!B20</f>
        <v>0</v>
      </c>
      <c r="AF20" s="26"/>
      <c r="AG20">
        <f t="shared" si="2"/>
        <v>745.57974001914533</v>
      </c>
      <c r="AI20" s="75">
        <f>PXIL!H20</f>
        <v>0</v>
      </c>
      <c r="AJ20" s="75">
        <f>PXIL!N20</f>
        <v>0</v>
      </c>
      <c r="AK20" s="75">
        <f>RTM_IEX!H20</f>
        <v>33.53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15.678123379989634</v>
      </c>
      <c r="F21">
        <f>GT_Spot!P21</f>
        <v>0</v>
      </c>
      <c r="G21">
        <f>PPCL_NG!P21</f>
        <v>24.568714003077602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4.5439107999999999</v>
      </c>
      <c r="O21">
        <f>BRPL_ISGS_exbus!BB21</f>
        <v>613.33722012285727</v>
      </c>
      <c r="P21" s="77">
        <v>86.79</v>
      </c>
      <c r="Q21" s="77">
        <v>14.37</v>
      </c>
      <c r="R21" s="80">
        <v>0</v>
      </c>
      <c r="S21" s="80">
        <v>0</v>
      </c>
      <c r="T21" s="78">
        <f>SUMPRODUCT(LTA!F21:AJ21,LTA!F$101:AJ$101,LTA!F$103:AJ$103)</f>
        <v>7.17</v>
      </c>
      <c r="U21" s="78">
        <f>SUMPRODUCT(LTA!F21:AJ21,LTA!F$102:AJ$102,LTA!F$103:AJ$103)</f>
        <v>51.14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-95</v>
      </c>
      <c r="AA21" s="117">
        <f>STOA!H21</f>
        <v>24.279999999999998</v>
      </c>
      <c r="AB21" s="117">
        <f>-STOA!N21</f>
        <v>-53.85</v>
      </c>
      <c r="AC21">
        <f t="shared" si="0"/>
        <v>9.5238400566810792</v>
      </c>
      <c r="AD21">
        <f t="shared" si="1"/>
        <v>761.40122763587203</v>
      </c>
      <c r="AE21">
        <f>'IDT-1'!B21</f>
        <v>0</v>
      </c>
      <c r="AF21" s="26"/>
      <c r="AG21">
        <f t="shared" si="2"/>
        <v>761.40122763587203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15.678123379989634</v>
      </c>
      <c r="F22">
        <f>GT_Spot!P22</f>
        <v>0</v>
      </c>
      <c r="G22">
        <f>PPCL_NG!P22</f>
        <v>24.496286656408003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-6.0271493212669682</v>
      </c>
      <c r="M22">
        <f>EDWPCL!S22</f>
        <v>0</v>
      </c>
      <c r="N22">
        <f>'MSW BWN'!S22</f>
        <v>4.6392375999999995</v>
      </c>
      <c r="O22">
        <f>BRPL_ISGS_exbus!BB22</f>
        <v>614.79703755777371</v>
      </c>
      <c r="P22" s="77">
        <v>90.649999999999991</v>
      </c>
      <c r="Q22" s="77">
        <v>14.37</v>
      </c>
      <c r="R22" s="80">
        <v>0</v>
      </c>
      <c r="S22" s="80">
        <v>0</v>
      </c>
      <c r="T22" s="78">
        <f>SUMPRODUCT(LTA!F22:AJ22,LTA!F$101:AJ$101,LTA!F$103:AJ$103)</f>
        <v>7.3800000000000008</v>
      </c>
      <c r="U22" s="78">
        <f>SUMPRODUCT(LTA!F22:AJ22,LTA!F$102:AJ$102,LTA!F$103:AJ$103)</f>
        <v>50.99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-81</v>
      </c>
      <c r="AA22" s="117">
        <f>STOA!H22</f>
        <v>24.279999999999998</v>
      </c>
      <c r="AB22" s="117">
        <f>-STOA!N22</f>
        <v>-53.85</v>
      </c>
      <c r="AC22">
        <f t="shared" si="0"/>
        <v>9.4462055551319715</v>
      </c>
      <c r="AD22">
        <f t="shared" si="1"/>
        <v>780.98121995251142</v>
      </c>
      <c r="AE22">
        <f>'IDT-1'!B22</f>
        <v>0</v>
      </c>
      <c r="AF22" s="26"/>
      <c r="AG22">
        <f t="shared" si="2"/>
        <v>780.98121995251142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24.568714003077602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5.2898011999999985</v>
      </c>
      <c r="O23">
        <f>BRPL_ISGS_exbus!BB23</f>
        <v>610.56881217226032</v>
      </c>
      <c r="P23" s="77">
        <v>105.93</v>
      </c>
      <c r="Q23" s="77">
        <v>14.37</v>
      </c>
      <c r="R23" s="80">
        <v>0</v>
      </c>
      <c r="S23" s="80">
        <v>0</v>
      </c>
      <c r="T23" s="78">
        <f>SUMPRODUCT(LTA!F23:AJ23,LTA!F$101:AJ$101,LTA!F$103:AJ$103)</f>
        <v>7.37</v>
      </c>
      <c r="U23" s="78">
        <f>SUMPRODUCT(LTA!F23:AJ23,LTA!F$102:AJ$102,LTA!F$103:AJ$103)</f>
        <v>50.61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-60</v>
      </c>
      <c r="AA23" s="117">
        <f>STOA!H23</f>
        <v>24.279999999999998</v>
      </c>
      <c r="AB23" s="117">
        <f>-STOA!N23</f>
        <v>-53.85</v>
      </c>
      <c r="AC23">
        <f t="shared" si="0"/>
        <v>9.6538136471914378</v>
      </c>
      <c r="AD23">
        <f t="shared" si="1"/>
        <v>780.05873649476473</v>
      </c>
      <c r="AE23">
        <f>'IDT-1'!B23</f>
        <v>0</v>
      </c>
      <c r="AF23" s="26"/>
      <c r="AG23">
        <f t="shared" si="2"/>
        <v>780.05873649476473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24.449887887447794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-5.7529411764705882</v>
      </c>
      <c r="M24">
        <f>EDWPCL!S24</f>
        <v>0</v>
      </c>
      <c r="N24">
        <f>'MSW BWN'!S24</f>
        <v>5.080751199999999</v>
      </c>
      <c r="O24">
        <f>BRPL_ISGS_exbus!BB24</f>
        <v>610.51904510465374</v>
      </c>
      <c r="P24" s="77">
        <v>104.91</v>
      </c>
      <c r="Q24" s="77">
        <v>14.37</v>
      </c>
      <c r="R24" s="80">
        <v>0</v>
      </c>
      <c r="S24" s="80">
        <v>0</v>
      </c>
      <c r="T24" s="78">
        <f>SUMPRODUCT(LTA!F24:AJ24,LTA!F$101:AJ$101,LTA!F$103:AJ$103)</f>
        <v>7.370000000000001</v>
      </c>
      <c r="U24" s="78">
        <f>SUMPRODUCT(LTA!F24:AJ24,LTA!F$102:AJ$102,LTA!F$103:AJ$103)</f>
        <v>50.15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-19</v>
      </c>
      <c r="AA24" s="117">
        <f>STOA!H24</f>
        <v>24.279999999999998</v>
      </c>
      <c r="AB24" s="117">
        <f>-STOA!N24</f>
        <v>-53.85</v>
      </c>
      <c r="AC24">
        <f t="shared" si="0"/>
        <v>9.270144079036875</v>
      </c>
      <c r="AD24">
        <f t="shared" si="1"/>
        <v>819.95861195132272</v>
      </c>
      <c r="AE24">
        <f>'IDT-1'!B24</f>
        <v>0</v>
      </c>
      <c r="AF24" s="26"/>
      <c r="AG24">
        <f t="shared" si="2"/>
        <v>819.95861195132272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24.479311497032313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-4.8352941176470585</v>
      </c>
      <c r="M25">
        <f>EDWPCL!S25</f>
        <v>0</v>
      </c>
      <c r="N25">
        <f>'MSW BWN'!S25</f>
        <v>5.1292508000000003</v>
      </c>
      <c r="O25">
        <f>BRPL_ISGS_exbus!BB25</f>
        <v>697.9576345438245</v>
      </c>
      <c r="P25" s="77">
        <v>111.7</v>
      </c>
      <c r="Q25" s="77">
        <v>31.295607634016278</v>
      </c>
      <c r="R25" s="80">
        <v>0</v>
      </c>
      <c r="S25" s="80">
        <v>0</v>
      </c>
      <c r="T25" s="78">
        <f>SUMPRODUCT(LTA!F25:AJ25,LTA!F$101:AJ$101,LTA!F$103:AJ$103)</f>
        <v>7.46</v>
      </c>
      <c r="U25" s="78">
        <f>SUMPRODUCT(LTA!F25:AJ25,LTA!F$102:AJ$102,LTA!F$103:AJ$103)</f>
        <v>49.67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24.279999999999998</v>
      </c>
      <c r="AB25" s="117">
        <f>-STOA!N25</f>
        <v>-53.85</v>
      </c>
      <c r="AC25">
        <f t="shared" si="0"/>
        <v>10.716826636115211</v>
      </c>
      <c r="AD25">
        <f t="shared" si="1"/>
        <v>876.27169673583956</v>
      </c>
      <c r="AE25">
        <f>'IDT-1'!B25</f>
        <v>0</v>
      </c>
      <c r="AF25" s="26"/>
      <c r="AG25">
        <f t="shared" si="2"/>
        <v>876.27169673583956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24.392172345570454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-5.2846153846153836</v>
      </c>
      <c r="M26">
        <f>EDWPCL!S26</f>
        <v>0</v>
      </c>
      <c r="N26">
        <f>'MSW BWN'!S26</f>
        <v>4.7044611999999999</v>
      </c>
      <c r="O26">
        <f>BRPL_ISGS_exbus!BB26</f>
        <v>781.40494580870813</v>
      </c>
      <c r="P26" s="77">
        <v>111.7</v>
      </c>
      <c r="Q26" s="77">
        <v>37.96</v>
      </c>
      <c r="R26" s="80">
        <v>0</v>
      </c>
      <c r="S26" s="80">
        <v>0</v>
      </c>
      <c r="T26" s="78">
        <f>SUMPRODUCT(LTA!F26:AJ26,LTA!F$101:AJ$101,LTA!F$103:AJ$103)</f>
        <v>7.5500000000000007</v>
      </c>
      <c r="U26" s="78">
        <f>SUMPRODUCT(LTA!F26:AJ26,LTA!F$102:AJ$102,LTA!F$103:AJ$103)</f>
        <v>38.520000000000003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24.279999999999998</v>
      </c>
      <c r="AB26" s="117">
        <f>-STOA!N26</f>
        <v>-53.85</v>
      </c>
      <c r="AC26">
        <f t="shared" si="0"/>
        <v>11.846994035148127</v>
      </c>
      <c r="AD26">
        <f t="shared" si="1"/>
        <v>904.23198294924396</v>
      </c>
      <c r="AE26">
        <f>'IDT-1'!B26</f>
        <v>0</v>
      </c>
      <c r="AF26" s="26"/>
      <c r="AG26">
        <f t="shared" si="2"/>
        <v>904.23198294924396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-155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24.552870520993629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-5.368778280542986</v>
      </c>
      <c r="M27">
        <f>EDWPCL!S27</f>
        <v>0</v>
      </c>
      <c r="N27">
        <f>'MSW BWN'!S27</f>
        <v>4.5991</v>
      </c>
      <c r="O27">
        <f>BRPL_ISGS_exbus!BB27</f>
        <v>890.92794110526211</v>
      </c>
      <c r="P27" s="77">
        <v>111.7</v>
      </c>
      <c r="Q27" s="77">
        <v>37.96</v>
      </c>
      <c r="R27" s="80">
        <v>0</v>
      </c>
      <c r="S27" s="80">
        <v>0</v>
      </c>
      <c r="T27" s="78">
        <f>SUMPRODUCT(LTA!F27:AJ27,LTA!F$101:AJ$101,LTA!F$103:AJ$103)</f>
        <v>7.6300000000000008</v>
      </c>
      <c r="U27" s="78">
        <f>SUMPRODUCT(LTA!F27:AJ27,LTA!F$102:AJ$102,LTA!F$103:AJ$103)</f>
        <v>38.200000000000003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24.279999999999998</v>
      </c>
      <c r="AB27" s="117">
        <f>-STOA!N27</f>
        <v>-257.96000000000004</v>
      </c>
      <c r="AC27">
        <f t="shared" si="0"/>
        <v>13.288075410679223</v>
      </c>
      <c r="AD27">
        <f t="shared" si="1"/>
        <v>967.72507094976243</v>
      </c>
      <c r="AE27">
        <f>'IDT-1'!B27</f>
        <v>0</v>
      </c>
      <c r="AF27" s="26"/>
      <c r="AG27">
        <f t="shared" si="2"/>
        <v>967.72507094976243</v>
      </c>
      <c r="AI27" s="75">
        <f>PXIL!H27</f>
        <v>0</v>
      </c>
      <c r="AJ27" s="75">
        <f>PXIL!N27</f>
        <v>0</v>
      </c>
      <c r="AK27" s="75">
        <f>RTM_IEX!H27</f>
        <v>4.79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24.443097823697521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-5.8900452488687787</v>
      </c>
      <c r="M28">
        <f>EDWPCL!S28</f>
        <v>0</v>
      </c>
      <c r="N28">
        <f>'MSW BWN'!S28</f>
        <v>4.5037731999999995</v>
      </c>
      <c r="O28">
        <f>BRPL_ISGS_exbus!BB28</f>
        <v>980.73127621117442</v>
      </c>
      <c r="P28" s="77">
        <v>111.7</v>
      </c>
      <c r="Q28" s="77">
        <v>37.96</v>
      </c>
      <c r="R28" s="80">
        <v>0.22</v>
      </c>
      <c r="S28" s="80">
        <v>0</v>
      </c>
      <c r="T28" s="78">
        <f>SUMPRODUCT(LTA!F28:AJ28,LTA!F$101:AJ$101,LTA!F$103:AJ$103)</f>
        <v>7.6300000000000008</v>
      </c>
      <c r="U28" s="78">
        <f>SUMPRODUCT(LTA!F28:AJ28,LTA!F$102:AJ$102,LTA!F$103:AJ$103)</f>
        <v>36.94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24.279999999999998</v>
      </c>
      <c r="AB28" s="117">
        <f>-STOA!N28</f>
        <v>-257.96000000000004</v>
      </c>
      <c r="AC28">
        <f t="shared" si="0"/>
        <v>14.531112758277255</v>
      </c>
      <c r="AD28">
        <f t="shared" si="1"/>
        <v>1024.3251126077157</v>
      </c>
      <c r="AE28">
        <f>'IDT-1'!B28</f>
        <v>0</v>
      </c>
      <c r="AF28" s="26"/>
      <c r="AG28">
        <f t="shared" si="2"/>
        <v>1024.3251126077157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24.598137612662125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-5.4542986425339359</v>
      </c>
      <c r="M29">
        <f>EDWPCL!S29</f>
        <v>0</v>
      </c>
      <c r="N29">
        <f>'MSW BWN'!S29</f>
        <v>4.8800632000000004</v>
      </c>
      <c r="O29">
        <f>BRPL_ISGS_exbus!BB29</f>
        <v>997.29172321549083</v>
      </c>
      <c r="P29" s="77">
        <v>111.7</v>
      </c>
      <c r="Q29" s="77">
        <v>37.96</v>
      </c>
      <c r="R29" s="80">
        <v>1.18</v>
      </c>
      <c r="S29" s="80">
        <v>0</v>
      </c>
      <c r="T29" s="78">
        <f>SUMPRODUCT(LTA!F29:AJ29,LTA!F$101:AJ$101,LTA!F$103:AJ$103)</f>
        <v>7.58</v>
      </c>
      <c r="U29" s="78">
        <f>SUMPRODUCT(LTA!F29:AJ29,LTA!F$102:AJ$102,LTA!F$103:AJ$103)</f>
        <v>36.269999999999996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24.279999999999998</v>
      </c>
      <c r="AB29" s="117">
        <f>-STOA!N29</f>
        <v>-257.96000000000004</v>
      </c>
      <c r="AC29">
        <f t="shared" si="0"/>
        <v>14.560224551709716</v>
      </c>
      <c r="AD29">
        <f t="shared" si="1"/>
        <v>1110.8435242138989</v>
      </c>
      <c r="AE29">
        <f>'IDT-1'!B29</f>
        <v>0</v>
      </c>
      <c r="AF29" s="26"/>
      <c r="AG29">
        <f t="shared" si="2"/>
        <v>1110.8435242138989</v>
      </c>
      <c r="AI29" s="75">
        <f>PXIL!H29</f>
        <v>0</v>
      </c>
      <c r="AJ29" s="75">
        <f>PXIL!N29</f>
        <v>0</v>
      </c>
      <c r="AK29" s="75">
        <f>RTM_IEX!H29</f>
        <v>27.78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24.504208397449993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-5.8384615384615381</v>
      </c>
      <c r="M30">
        <f>EDWPCL!S30</f>
        <v>0</v>
      </c>
      <c r="N30">
        <f>'MSW BWN'!S30</f>
        <v>4.6877371999999999</v>
      </c>
      <c r="O30">
        <f>BRPL_ISGS_exbus!BB30</f>
        <v>1045.8039929075589</v>
      </c>
      <c r="P30" s="77">
        <v>111.7</v>
      </c>
      <c r="Q30" s="77">
        <v>37.96</v>
      </c>
      <c r="R30" s="80">
        <v>4.0999999999999996</v>
      </c>
      <c r="S30" s="80">
        <v>0</v>
      </c>
      <c r="T30" s="78">
        <f>SUMPRODUCT(LTA!F30:AJ30,LTA!F$101:AJ$101,LTA!F$103:AJ$103)</f>
        <v>7.8</v>
      </c>
      <c r="U30" s="78">
        <f>SUMPRODUCT(LTA!F30:AJ30,LTA!F$102:AJ$102,LTA!F$103:AJ$103)</f>
        <v>36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24.279999999999998</v>
      </c>
      <c r="AB30" s="117">
        <f>-STOA!N30</f>
        <v>-257.96000000000004</v>
      </c>
      <c r="AC30">
        <f t="shared" si="0"/>
        <v>15.080776126285388</v>
      </c>
      <c r="AD30">
        <f t="shared" si="1"/>
        <v>1168.7048242202516</v>
      </c>
      <c r="AE30">
        <f>'IDT-1'!B30</f>
        <v>0</v>
      </c>
      <c r="AF30" s="26"/>
      <c r="AG30">
        <f t="shared" si="2"/>
        <v>1168.7048242202516</v>
      </c>
      <c r="AI30" s="75">
        <f>PXIL!H30</f>
        <v>0</v>
      </c>
      <c r="AJ30" s="75">
        <f>PXIL!N30</f>
        <v>0</v>
      </c>
      <c r="AK30" s="75">
        <f>RTM_IEX!H30</f>
        <v>35.450000000000003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15.678123379989634</v>
      </c>
      <c r="F31">
        <f>GT_Spot!P31</f>
        <v>0</v>
      </c>
      <c r="G31">
        <f>PPCL_NG!P31</f>
        <v>23.202779511980651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4.1107592000000004</v>
      </c>
      <c r="O31">
        <f>BRPL_ISGS_exbus!BB31</f>
        <v>1085.08208897379</v>
      </c>
      <c r="P31" s="77">
        <v>111.7</v>
      </c>
      <c r="Q31" s="77">
        <v>37.96</v>
      </c>
      <c r="R31" s="80">
        <v>12.53</v>
      </c>
      <c r="S31" s="80">
        <v>0</v>
      </c>
      <c r="T31" s="78">
        <f>SUMPRODUCT(LTA!F31:AJ31,LTA!F$101:AJ$101,LTA!F$103:AJ$103)</f>
        <v>8.0500000000000007</v>
      </c>
      <c r="U31" s="78">
        <f>SUMPRODUCT(LTA!F31:AJ31,LTA!F$102:AJ$102,LTA!F$103:AJ$103)</f>
        <v>35.61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24.279999999999998</v>
      </c>
      <c r="AB31" s="117">
        <f>-STOA!N31</f>
        <v>-257.96000000000004</v>
      </c>
      <c r="AC31">
        <f t="shared" si="0"/>
        <v>15.595053210128661</v>
      </c>
      <c r="AD31">
        <f t="shared" si="1"/>
        <v>1226.0519076075209</v>
      </c>
      <c r="AE31">
        <f>'IDT-1'!B31</f>
        <v>0</v>
      </c>
      <c r="AF31" s="26"/>
      <c r="AG31">
        <f t="shared" si="2"/>
        <v>1226.0519076075209</v>
      </c>
      <c r="AI31" s="75">
        <f>PXIL!H31</f>
        <v>0</v>
      </c>
      <c r="AJ31" s="75">
        <f>PXIL!N31</f>
        <v>0</v>
      </c>
      <c r="AK31" s="75">
        <f>RTM_IEX!H31</f>
        <v>47.91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15.678123379989634</v>
      </c>
      <c r="F32">
        <f>GT_Spot!P32</f>
        <v>0</v>
      </c>
      <c r="G32">
        <f>PPCL_NG!P32</f>
        <v>7.0186625632007029</v>
      </c>
      <c r="H32">
        <f>PPCL_Spot!P32</f>
        <v>0</v>
      </c>
      <c r="I32">
        <f>Bawana_NG!P32</f>
        <v>99.619999999999976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4.0856731999999996</v>
      </c>
      <c r="O32">
        <f>BRPL_ISGS_exbus!BB32</f>
        <v>1097.9038167659128</v>
      </c>
      <c r="P32" s="77">
        <v>111.7</v>
      </c>
      <c r="Q32" s="77">
        <v>37.96</v>
      </c>
      <c r="R32" s="80">
        <v>14.5</v>
      </c>
      <c r="S32" s="80">
        <v>0</v>
      </c>
      <c r="T32" s="78">
        <f>SUMPRODUCT(LTA!F32:AJ32,LTA!F$101:AJ$101,LTA!F$103:AJ$103)</f>
        <v>8.7899999999999991</v>
      </c>
      <c r="U32" s="78">
        <f>SUMPRODUCT(LTA!F32:AJ32,LTA!F$102:AJ$102,LTA!F$103:AJ$103)</f>
        <v>35.4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31.279999999999998</v>
      </c>
      <c r="AB32" s="117">
        <f>-STOA!N32</f>
        <v>-257.96000000000004</v>
      </c>
      <c r="AC32">
        <f t="shared" si="0"/>
        <v>15.876411428750082</v>
      </c>
      <c r="AD32">
        <f t="shared" si="1"/>
        <v>1257.7430742322426</v>
      </c>
      <c r="AE32">
        <f>'IDT-1'!B32</f>
        <v>17</v>
      </c>
      <c r="AF32" s="26"/>
      <c r="AG32">
        <f t="shared" si="2"/>
        <v>1274.7430742322426</v>
      </c>
      <c r="AI32" s="75">
        <f>PXIL!H32</f>
        <v>0</v>
      </c>
      <c r="AJ32" s="75">
        <f>PXIL!N32</f>
        <v>0</v>
      </c>
      <c r="AK32" s="75">
        <f>RTM_IEX!H32</f>
        <v>73.77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15.678123379989634</v>
      </c>
      <c r="F33">
        <f>GT_Spot!P33</f>
        <v>0</v>
      </c>
      <c r="G33">
        <f>PPCL_NG!P33</f>
        <v>15.313633999999999</v>
      </c>
      <c r="H33">
        <f>PPCL_Spot!P33</f>
        <v>0</v>
      </c>
      <c r="I33">
        <f>Bawana_NG!P33</f>
        <v>99.619999999999976</v>
      </c>
      <c r="J33">
        <f>Bawana_RLNG!P33</f>
        <v>0</v>
      </c>
      <c r="K33">
        <f>Bawana_Spot!P33</f>
        <v>0</v>
      </c>
      <c r="L33">
        <f>TWOMCL!O33</f>
        <v>-5.9755656108597286</v>
      </c>
      <c r="M33">
        <f>EDWPCL!S33</f>
        <v>0</v>
      </c>
      <c r="N33">
        <f>'MSW BWN'!S33</f>
        <v>4.8884251999999995</v>
      </c>
      <c r="O33">
        <f>BRPL_ISGS_exbus!BB33</f>
        <v>1106.9736285031327</v>
      </c>
      <c r="P33" s="77">
        <v>111.7</v>
      </c>
      <c r="Q33" s="77">
        <v>37.96</v>
      </c>
      <c r="R33" s="80">
        <v>14.5</v>
      </c>
      <c r="S33" s="80">
        <v>0</v>
      </c>
      <c r="T33" s="78">
        <f>SUMPRODUCT(LTA!F33:AJ33,LTA!F$101:AJ$101,LTA!F$103:AJ$103)</f>
        <v>10.75</v>
      </c>
      <c r="U33" s="78">
        <f>SUMPRODUCT(LTA!F33:AJ33,LTA!F$102:AJ$102,LTA!F$103:AJ$103)</f>
        <v>34.410000000000004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31.279999999999998</v>
      </c>
      <c r="AB33" s="117">
        <f>-STOA!N33</f>
        <v>-257.96000000000004</v>
      </c>
      <c r="AC33">
        <f t="shared" si="0"/>
        <v>16.321823146667441</v>
      </c>
      <c r="AD33">
        <f t="shared" si="1"/>
        <v>1308.2164223255954</v>
      </c>
      <c r="AE33">
        <f>'IDT-1'!B33</f>
        <v>58</v>
      </c>
      <c r="AF33" s="26"/>
      <c r="AG33">
        <f t="shared" si="2"/>
        <v>1366.2164223255954</v>
      </c>
      <c r="AI33" s="75">
        <f>PXIL!H33</f>
        <v>0</v>
      </c>
      <c r="AJ33" s="75">
        <f>PXIL!N33</f>
        <v>0</v>
      </c>
      <c r="AK33" s="75">
        <f>RTM_IEX!H33</f>
        <v>105.4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15.678123379989634</v>
      </c>
      <c r="F34">
        <f>GT_Spot!P34</f>
        <v>0</v>
      </c>
      <c r="G34">
        <f>PPCL_NG!P34</f>
        <v>15.39015</v>
      </c>
      <c r="H34">
        <f>PPCL_Spot!P34</f>
        <v>0</v>
      </c>
      <c r="I34">
        <f>Bawana_NG!P34</f>
        <v>99.619999999999976</v>
      </c>
      <c r="J34">
        <f>Bawana_RLNG!P34</f>
        <v>0</v>
      </c>
      <c r="K34">
        <f>Bawana_Spot!P34</f>
        <v>0</v>
      </c>
      <c r="L34">
        <f>TWOMCL!O34</f>
        <v>-5.4542986425339359</v>
      </c>
      <c r="M34">
        <f>EDWPCL!S34</f>
        <v>0</v>
      </c>
      <c r="N34">
        <f>'MSW BWN'!S34</f>
        <v>4.8733735999999999</v>
      </c>
      <c r="O34">
        <f>BRPL_ISGS_exbus!BB34</f>
        <v>1107.1632738016326</v>
      </c>
      <c r="P34" s="77">
        <v>111.7</v>
      </c>
      <c r="Q34" s="77">
        <v>37.96</v>
      </c>
      <c r="R34" s="80">
        <v>19.499999999999996</v>
      </c>
      <c r="S34" s="80">
        <v>0</v>
      </c>
      <c r="T34" s="78">
        <f>SUMPRODUCT(LTA!F34:AJ34,LTA!F$101:AJ$101,LTA!F$103:AJ$103)</f>
        <v>21.33</v>
      </c>
      <c r="U34" s="78">
        <f>SUMPRODUCT(LTA!F34:AJ34,LTA!F$102:AJ$102,LTA!F$103:AJ$103)</f>
        <v>34.269999999999996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31.279999999999998</v>
      </c>
      <c r="AB34" s="117">
        <f>-STOA!N34</f>
        <v>-257.96000000000004</v>
      </c>
      <c r="AC34">
        <f t="shared" si="0"/>
        <v>16.531221037396335</v>
      </c>
      <c r="AD34">
        <f t="shared" si="1"/>
        <v>1332.8494011016919</v>
      </c>
      <c r="AE34">
        <f>'IDT-1'!B34</f>
        <v>106</v>
      </c>
      <c r="AF34" s="26"/>
      <c r="AG34">
        <f t="shared" si="2"/>
        <v>1438.8494011016919</v>
      </c>
      <c r="AI34" s="75">
        <f>PXIL!H34</f>
        <v>0</v>
      </c>
      <c r="AJ34" s="75">
        <f>PXIL!N34</f>
        <v>0</v>
      </c>
      <c r="AK34" s="75">
        <f>RTM_IEX!H34</f>
        <v>114.03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15.678123379989634</v>
      </c>
      <c r="F35">
        <f>GT_Spot!P35</f>
        <v>0</v>
      </c>
      <c r="G35">
        <f>PPCL_NG!P35</f>
        <v>15.337980000000002</v>
      </c>
      <c r="H35">
        <f>PPCL_Spot!P35</f>
        <v>0</v>
      </c>
      <c r="I35">
        <f>Bawana_NG!P35</f>
        <v>99.619999999999976</v>
      </c>
      <c r="J35">
        <f>Bawana_RLNG!P35</f>
        <v>0</v>
      </c>
      <c r="K35">
        <f>Bawana_Spot!P35</f>
        <v>0</v>
      </c>
      <c r="L35">
        <f>TWOMCL!O35</f>
        <v>-5.0565610859728505</v>
      </c>
      <c r="M35">
        <f>EDWPCL!S35</f>
        <v>0</v>
      </c>
      <c r="N35">
        <f>'MSW BWN'!S35</f>
        <v>4.9369247999999999</v>
      </c>
      <c r="O35">
        <f>BRPL_ISGS_exbus!BB35</f>
        <v>1110.4694133919327</v>
      </c>
      <c r="P35" s="77">
        <v>111.7</v>
      </c>
      <c r="Q35" s="77">
        <v>37.96</v>
      </c>
      <c r="R35" s="80">
        <v>39.500000000000007</v>
      </c>
      <c r="S35" s="80">
        <v>0</v>
      </c>
      <c r="T35" s="78">
        <f>SUMPRODUCT(LTA!F35:AJ35,LTA!F$101:AJ$101,LTA!F$103:AJ$103)</f>
        <v>27.529999999999998</v>
      </c>
      <c r="U35" s="78">
        <f>SUMPRODUCT(LTA!F35:AJ35,LTA!F$102:AJ$102,LTA!F$103:AJ$103)</f>
        <v>33.92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32.709999999999994</v>
      </c>
      <c r="AB35" s="117">
        <f>-STOA!N35</f>
        <v>-257.96000000000004</v>
      </c>
      <c r="AC35">
        <f t="shared" si="0"/>
        <v>16.560756055603459</v>
      </c>
      <c r="AD35">
        <f t="shared" si="1"/>
        <v>1336.9751244303463</v>
      </c>
      <c r="AE35">
        <f>'IDT-1'!B35</f>
        <v>168</v>
      </c>
      <c r="AF35" s="26"/>
      <c r="AG35">
        <f t="shared" si="2"/>
        <v>1504.9751244303463</v>
      </c>
      <c r="AI35" s="75">
        <f>PXIL!H35</f>
        <v>0</v>
      </c>
      <c r="AJ35" s="75">
        <f>PXIL!N35</f>
        <v>0</v>
      </c>
      <c r="AK35" s="75">
        <f>RTM_IEX!H35</f>
        <v>87.19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9.2046153846153853</v>
      </c>
      <c r="F36">
        <f>GT_Spot!P36</f>
        <v>0</v>
      </c>
      <c r="G36">
        <f>PPCL_NG!P36</f>
        <v>7.3937079999999993</v>
      </c>
      <c r="H36">
        <f>PPCL_Spot!P36</f>
        <v>0</v>
      </c>
      <c r="I36">
        <f>Bawana_NG!P36</f>
        <v>99.619999999999976</v>
      </c>
      <c r="J36">
        <f>Bawana_RLNG!P36</f>
        <v>0</v>
      </c>
      <c r="K36">
        <f>Bawana_Spot!P36</f>
        <v>0</v>
      </c>
      <c r="L36">
        <f>TWOMCL!O36</f>
        <v>-5.590045248868778</v>
      </c>
      <c r="M36">
        <f>EDWPCL!S36</f>
        <v>0</v>
      </c>
      <c r="N36">
        <f>'MSW BWN'!S36</f>
        <v>5.161026399999999</v>
      </c>
      <c r="O36">
        <f>BRPL_ISGS_exbus!BB36</f>
        <v>1116.6588653041579</v>
      </c>
      <c r="P36" s="77">
        <v>111.7</v>
      </c>
      <c r="Q36" s="77">
        <v>37.96</v>
      </c>
      <c r="R36" s="80">
        <v>39.500000000000007</v>
      </c>
      <c r="S36" s="80">
        <v>0</v>
      </c>
      <c r="T36" s="78">
        <f>SUMPRODUCT(LTA!F36:AJ36,LTA!F$101:AJ$101,LTA!F$103:AJ$103)</f>
        <v>44.41</v>
      </c>
      <c r="U36" s="78">
        <f>SUMPRODUCT(LTA!F36:AJ36,LTA!F$102:AJ$102,LTA!F$103:AJ$103)</f>
        <v>33.589999999999996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36.209999999999994</v>
      </c>
      <c r="AB36" s="117">
        <f>-STOA!N36</f>
        <v>-257.96000000000004</v>
      </c>
      <c r="AC36">
        <f t="shared" si="0"/>
        <v>16.92449520298101</v>
      </c>
      <c r="AD36">
        <f t="shared" si="1"/>
        <v>1376.8736746369236</v>
      </c>
      <c r="AE36">
        <f>'IDT-1'!B36</f>
        <v>185</v>
      </c>
      <c r="AF36" s="26"/>
      <c r="AG36">
        <f t="shared" si="2"/>
        <v>1561.8736746369236</v>
      </c>
      <c r="AI36" s="75">
        <f>PXIL!H36</f>
        <v>0</v>
      </c>
      <c r="AJ36" s="75">
        <f>PXIL!N36</f>
        <v>0</v>
      </c>
      <c r="AK36" s="75">
        <f>RTM_IEX!H36</f>
        <v>115.94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9.2046153846153853</v>
      </c>
      <c r="F37">
        <f>GT_Spot!P37</f>
        <v>0</v>
      </c>
      <c r="G37">
        <f>PPCL_NG!P37</f>
        <v>7.3570560000000009</v>
      </c>
      <c r="H37">
        <f>PPCL_Spot!P37</f>
        <v>0</v>
      </c>
      <c r="I37">
        <f>Bawana_NG!P37</f>
        <v>99.619999999999976</v>
      </c>
      <c r="J37">
        <f>Bawana_RLNG!P37</f>
        <v>0</v>
      </c>
      <c r="K37">
        <f>Bawana_Spot!P37</f>
        <v>0</v>
      </c>
      <c r="L37">
        <f>TWOMCL!O37</f>
        <v>-5.3294117647058821</v>
      </c>
      <c r="M37">
        <f>EDWPCL!S37</f>
        <v>0</v>
      </c>
      <c r="N37">
        <f>'MSW BWN'!S37</f>
        <v>5.0740615999999994</v>
      </c>
      <c r="O37">
        <f>BRPL_ISGS_exbus!BB37</f>
        <v>1080.3737580334</v>
      </c>
      <c r="P37" s="77">
        <v>111.7</v>
      </c>
      <c r="Q37" s="77">
        <v>37.96</v>
      </c>
      <c r="R37" s="80">
        <v>39.500000000000007</v>
      </c>
      <c r="S37" s="80">
        <v>0</v>
      </c>
      <c r="T37" s="78">
        <f>SUMPRODUCT(LTA!F37:AJ37,LTA!F$101:AJ$101,LTA!F$103:AJ$103)</f>
        <v>126.94</v>
      </c>
      <c r="U37" s="78">
        <f>SUMPRODUCT(LTA!F37:AJ37,LTA!F$102:AJ$102,LTA!F$103:AJ$103)</f>
        <v>32.92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39.709999999999994</v>
      </c>
      <c r="AB37" s="117">
        <f>-STOA!N37</f>
        <v>-257.96000000000004</v>
      </c>
      <c r="AC37">
        <f t="shared" si="0"/>
        <v>17.60577649384939</v>
      </c>
      <c r="AD37">
        <f t="shared" si="1"/>
        <v>1454.1343027594603</v>
      </c>
      <c r="AE37">
        <f>'IDT-1'!B37</f>
        <v>263</v>
      </c>
      <c r="AF37" s="26"/>
      <c r="AG37">
        <f t="shared" si="2"/>
        <v>1717.1343027594603</v>
      </c>
      <c r="AI37" s="75">
        <f>PXIL!H37</f>
        <v>0</v>
      </c>
      <c r="AJ37" s="75">
        <f>PXIL!N37</f>
        <v>0</v>
      </c>
      <c r="AK37" s="75">
        <f>RTM_IEX!H37</f>
        <v>144.66999999999999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9.2046153846153853</v>
      </c>
      <c r="F38">
        <f>GT_Spot!P38</f>
        <v>0</v>
      </c>
      <c r="G38">
        <f>PPCL_NG!P38</f>
        <v>7.3237360000000002</v>
      </c>
      <c r="H38">
        <f>PPCL_Spot!P38</f>
        <v>0</v>
      </c>
      <c r="I38">
        <f>Bawana_NG!P38</f>
        <v>99.619999999999976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4.6074619999999991</v>
      </c>
      <c r="O38">
        <f>BRPL_ISGS_exbus!BB38</f>
        <v>1063.1158869196001</v>
      </c>
      <c r="P38" s="77">
        <v>111.7</v>
      </c>
      <c r="Q38" s="77">
        <v>37.96</v>
      </c>
      <c r="R38" s="80">
        <v>39.500000000000007</v>
      </c>
      <c r="S38" s="80">
        <v>0</v>
      </c>
      <c r="T38" s="78">
        <f>SUMPRODUCT(LTA!F38:AJ38,LTA!F$101:AJ$101,LTA!F$103:AJ$103)</f>
        <v>154.35</v>
      </c>
      <c r="U38" s="78">
        <f>SUMPRODUCT(LTA!F38:AJ38,LTA!F$102:AJ$102,LTA!F$103:AJ$103)</f>
        <v>32.36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42.51</v>
      </c>
      <c r="AB38" s="117">
        <f>-STOA!N38</f>
        <v>-257.96000000000004</v>
      </c>
      <c r="AC38">
        <f t="shared" si="0"/>
        <v>17.90301116342707</v>
      </c>
      <c r="AD38">
        <f t="shared" si="1"/>
        <v>1486.0118988926779</v>
      </c>
      <c r="AE38">
        <f>'IDT-1'!B38</f>
        <v>289</v>
      </c>
      <c r="AF38" s="26"/>
      <c r="AG38">
        <f t="shared" si="2"/>
        <v>1775.0118988926779</v>
      </c>
      <c r="AI38" s="75">
        <f>PXIL!H38</f>
        <v>0</v>
      </c>
      <c r="AJ38" s="75">
        <f>PXIL!N38</f>
        <v>0</v>
      </c>
      <c r="AK38" s="75">
        <f>RTM_IEX!H38</f>
        <v>165.75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9.2046153846153853</v>
      </c>
      <c r="F39">
        <f>GT_Spot!P39</f>
        <v>0</v>
      </c>
      <c r="G39">
        <f>PPCL_NG!P39</f>
        <v>9.8443939999999994</v>
      </c>
      <c r="H39">
        <f>PPCL_Spot!P39</f>
        <v>0</v>
      </c>
      <c r="I39">
        <f>Bawana_NG!P39</f>
        <v>99.619999999999976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4.552272799999999</v>
      </c>
      <c r="O39">
        <f>BRPL_ISGS_exbus!BB39</f>
        <v>1038.1532058944001</v>
      </c>
      <c r="P39" s="77">
        <v>111.7</v>
      </c>
      <c r="Q39" s="77">
        <v>37.96</v>
      </c>
      <c r="R39" s="80">
        <v>39.500000000000007</v>
      </c>
      <c r="S39" s="80">
        <v>0</v>
      </c>
      <c r="T39" s="78">
        <f>SUMPRODUCT(LTA!F39:AJ39,LTA!F$101:AJ$101,LTA!F$103:AJ$103)</f>
        <v>181.04</v>
      </c>
      <c r="U39" s="78">
        <f>SUMPRODUCT(LTA!F39:AJ39,LTA!F$102:AJ$102,LTA!F$103:AJ$103)</f>
        <v>20.67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69.339999999999989</v>
      </c>
      <c r="AB39" s="117">
        <f>-STOA!N39</f>
        <v>-257.96000000000004</v>
      </c>
      <c r="AC39">
        <f t="shared" si="0"/>
        <v>18.174339695845308</v>
      </c>
      <c r="AD39">
        <f t="shared" si="1"/>
        <v>1516.5733581350598</v>
      </c>
      <c r="AE39">
        <f>'IDT-1'!B39</f>
        <v>319.09100000000001</v>
      </c>
      <c r="AF39" s="26"/>
      <c r="AG39">
        <f t="shared" si="2"/>
        <v>1835.66435813506</v>
      </c>
      <c r="AI39" s="75">
        <f>PXIL!H39</f>
        <v>0</v>
      </c>
      <c r="AJ39" s="75">
        <f>PXIL!N39</f>
        <v>0</v>
      </c>
      <c r="AK39" s="75">
        <f>RTM_IEX!H39</f>
        <v>177.25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9.2046153846153853</v>
      </c>
      <c r="F40">
        <f>GT_Spot!P40</f>
        <v>0</v>
      </c>
      <c r="G40">
        <f>PPCL_NG!P40</f>
        <v>22.664263999999999</v>
      </c>
      <c r="H40">
        <f>PPCL_Spot!P40</f>
        <v>0</v>
      </c>
      <c r="I40">
        <f>Bawana_NG!P40</f>
        <v>99.619999999999976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5.025561999999999</v>
      </c>
      <c r="O40">
        <f>BRPL_ISGS_exbus!BB40</f>
        <v>1029.0067047665004</v>
      </c>
      <c r="P40" s="77">
        <v>111.7</v>
      </c>
      <c r="Q40" s="77">
        <v>37.96</v>
      </c>
      <c r="R40" s="80">
        <v>39.500000000000007</v>
      </c>
      <c r="S40" s="80">
        <v>0</v>
      </c>
      <c r="T40" s="78">
        <f>SUMPRODUCT(LTA!F40:AJ40,LTA!F$101:AJ$101,LTA!F$103:AJ$103)</f>
        <v>204.75</v>
      </c>
      <c r="U40" s="78">
        <f>SUMPRODUCT(LTA!F40:AJ40,LTA!F$102:AJ$102,LTA!F$103:AJ$103)</f>
        <v>21.04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200.95999999999998</v>
      </c>
      <c r="AB40" s="117">
        <f>-STOA!N40</f>
        <v>-257.96000000000004</v>
      </c>
      <c r="AC40">
        <f t="shared" si="0"/>
        <v>19.572630286879793</v>
      </c>
      <c r="AD40">
        <f t="shared" si="1"/>
        <v>1674.0717256161256</v>
      </c>
      <c r="AE40">
        <f>'IDT-1'!B40</f>
        <v>213.96299999999999</v>
      </c>
      <c r="AF40" s="26"/>
      <c r="AG40">
        <f t="shared" si="2"/>
        <v>1888.0347256161256</v>
      </c>
      <c r="AI40" s="75">
        <f>PXIL!H40</f>
        <v>0</v>
      </c>
      <c r="AJ40" s="75">
        <f>PXIL!N40</f>
        <v>0</v>
      </c>
      <c r="AK40" s="75">
        <f>RTM_IEX!H40</f>
        <v>176.3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9.2046153846153853</v>
      </c>
      <c r="F41">
        <f>GT_Spot!P41</f>
        <v>0</v>
      </c>
      <c r="G41">
        <f>PPCL_NG!P41</f>
        <v>39.459370625161512</v>
      </c>
      <c r="H41">
        <f>PPCL_Spot!P41</f>
        <v>0</v>
      </c>
      <c r="I41">
        <f>Bawana_NG!P41</f>
        <v>99.619999999999976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5.7313147999999989</v>
      </c>
      <c r="O41">
        <f>BRPL_ISGS_exbus!BB41</f>
        <v>987.6563449567002</v>
      </c>
      <c r="P41" s="77">
        <v>111.7</v>
      </c>
      <c r="Q41" s="77">
        <v>37.96</v>
      </c>
      <c r="R41" s="80">
        <v>39.500000000000007</v>
      </c>
      <c r="S41" s="80">
        <v>0</v>
      </c>
      <c r="T41" s="78">
        <f>SUMPRODUCT(LTA!F41:AJ41,LTA!F$101:AJ$101,LTA!F$103:AJ$103)</f>
        <v>231.12</v>
      </c>
      <c r="U41" s="78">
        <f>SUMPRODUCT(LTA!F41:AJ41,LTA!F$102:AJ$102,LTA!F$103:AJ$103)</f>
        <v>21.240000000000002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293.49</v>
      </c>
      <c r="AB41" s="117">
        <f>-STOA!N41</f>
        <v>-257.96000000000004</v>
      </c>
      <c r="AC41">
        <f t="shared" si="0"/>
        <v>20.579442683494975</v>
      </c>
      <c r="AD41">
        <f t="shared" si="1"/>
        <v>1787.4754128348718</v>
      </c>
      <c r="AE41">
        <f>'IDT-1'!B41</f>
        <v>145.292</v>
      </c>
      <c r="AF41" s="26"/>
      <c r="AG41">
        <f t="shared" si="2"/>
        <v>1932.7674128348717</v>
      </c>
      <c r="AI41" s="75">
        <f>PXIL!H41</f>
        <v>0</v>
      </c>
      <c r="AJ41" s="75">
        <f>PXIL!N41</f>
        <v>0</v>
      </c>
      <c r="AK41" s="75">
        <f>RTM_IEX!H41</f>
        <v>195.46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9.2046153846153853</v>
      </c>
      <c r="F42">
        <f>GT_Spot!P42</f>
        <v>0</v>
      </c>
      <c r="G42">
        <f>PPCL_NG!P42</f>
        <v>41.297189592745376</v>
      </c>
      <c r="H42">
        <f>PPCL_Spot!P42</f>
        <v>0</v>
      </c>
      <c r="I42">
        <f>Bawana_NG!P42</f>
        <v>99.619999999999976</v>
      </c>
      <c r="J42">
        <f>Bawana_RLNG!P42</f>
        <v>0</v>
      </c>
      <c r="K42">
        <f>Bawana_Spot!P42</f>
        <v>0</v>
      </c>
      <c r="L42">
        <f>TWOMCL!O42</f>
        <v>-5.8452488687782802</v>
      </c>
      <c r="M42">
        <f>EDWPCL!S42</f>
        <v>0</v>
      </c>
      <c r="N42">
        <f>'MSW BWN'!S42</f>
        <v>5.8283139999999998</v>
      </c>
      <c r="O42">
        <f>BRPL_ISGS_exbus!BB42</f>
        <v>963.89169672387516</v>
      </c>
      <c r="P42" s="77">
        <v>111.7</v>
      </c>
      <c r="Q42" s="77">
        <v>37.96</v>
      </c>
      <c r="R42" s="80">
        <v>39.500000000000007</v>
      </c>
      <c r="S42" s="80">
        <v>0</v>
      </c>
      <c r="T42" s="78">
        <f>SUMPRODUCT(LTA!F42:AJ42,LTA!F$101:AJ$101,LTA!F$103:AJ$103)</f>
        <v>274.38</v>
      </c>
      <c r="U42" s="78">
        <f>SUMPRODUCT(LTA!F42:AJ42,LTA!F$102:AJ$102,LTA!F$103:AJ$103)</f>
        <v>21.11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15.33</v>
      </c>
      <c r="Z42" s="75">
        <f>IEX!N42</f>
        <v>0</v>
      </c>
      <c r="AA42" s="117">
        <f>STOA!H42</f>
        <v>348.14</v>
      </c>
      <c r="AB42" s="117">
        <f>-STOA!N42</f>
        <v>-257.96000000000004</v>
      </c>
      <c r="AC42">
        <f t="shared" si="0"/>
        <v>21.287456618652364</v>
      </c>
      <c r="AD42">
        <f t="shared" si="1"/>
        <v>1867.7891102138051</v>
      </c>
      <c r="AE42">
        <f>'IDT-1'!B42</f>
        <v>111.49</v>
      </c>
      <c r="AF42" s="26"/>
      <c r="AG42">
        <f t="shared" si="2"/>
        <v>1979.2791102138051</v>
      </c>
      <c r="AI42" s="75">
        <f>PXIL!H42</f>
        <v>0</v>
      </c>
      <c r="AJ42" s="75">
        <f>PXIL!N42</f>
        <v>0</v>
      </c>
      <c r="AK42" s="75">
        <f>RTM_IEX!H42</f>
        <v>184.92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15.678123379989634</v>
      </c>
      <c r="F43">
        <f>GT_Spot!P43</f>
        <v>0</v>
      </c>
      <c r="G43">
        <f>PPCL_NG!P43</f>
        <v>62.237999999999985</v>
      </c>
      <c r="H43">
        <f>PPCL_Spot!P43</f>
        <v>0</v>
      </c>
      <c r="I43">
        <f>Bawana_NG!P43</f>
        <v>99.619999999999976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5.9888643999999989</v>
      </c>
      <c r="O43">
        <f>BRPL_ISGS_exbus!BB43</f>
        <v>966.58704708417497</v>
      </c>
      <c r="P43" s="77">
        <v>111.7</v>
      </c>
      <c r="Q43" s="77">
        <v>37.96</v>
      </c>
      <c r="R43" s="80">
        <v>39.500000000000007</v>
      </c>
      <c r="S43" s="80">
        <v>0</v>
      </c>
      <c r="T43" s="78">
        <f>SUMPRODUCT(LTA!F43:AJ43,LTA!F$101:AJ$101,LTA!F$103:AJ$103)</f>
        <v>297.91000000000003</v>
      </c>
      <c r="U43" s="78">
        <f>SUMPRODUCT(LTA!F43:AJ43,LTA!F$102:AJ$102,LTA!F$103:AJ$103)</f>
        <v>21.240000000000002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5.75</v>
      </c>
      <c r="Z43" s="75">
        <f>IEX!N43</f>
        <v>0</v>
      </c>
      <c r="AA43" s="117">
        <f>STOA!H43</f>
        <v>348.99</v>
      </c>
      <c r="AB43" s="117">
        <f>-STOA!N43</f>
        <v>-257.96000000000004</v>
      </c>
      <c r="AC43">
        <f t="shared" si="0"/>
        <v>21.679270107554622</v>
      </c>
      <c r="AD43">
        <f t="shared" si="1"/>
        <v>1911.3559745084997</v>
      </c>
      <c r="AE43">
        <f>'IDT-1'!B43</f>
        <v>105.505</v>
      </c>
      <c r="AF43" s="26"/>
      <c r="AG43">
        <f t="shared" si="2"/>
        <v>2016.8609745084996</v>
      </c>
      <c r="AI43" s="75">
        <f>PXIL!H43</f>
        <v>0</v>
      </c>
      <c r="AJ43" s="75">
        <f>PXIL!N43</f>
        <v>0</v>
      </c>
      <c r="AK43" s="75">
        <f>RTM_IEX!H43</f>
        <v>183.96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15.678123379989634</v>
      </c>
      <c r="F44">
        <f>GT_Spot!P44</f>
        <v>0</v>
      </c>
      <c r="G44">
        <f>PPCL_NG!P44</f>
        <v>62.237999999999985</v>
      </c>
      <c r="H44">
        <f>PPCL_Spot!P44</f>
        <v>0</v>
      </c>
      <c r="I44">
        <f>Bawana_NG!P44</f>
        <v>99.619999999999976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5.4904891999999998</v>
      </c>
      <c r="O44">
        <f>BRPL_ISGS_exbus!BB44</f>
        <v>959.195351936375</v>
      </c>
      <c r="P44" s="77">
        <v>111.7</v>
      </c>
      <c r="Q44" s="77">
        <v>37.96</v>
      </c>
      <c r="R44" s="80">
        <v>39.500000000000007</v>
      </c>
      <c r="S44" s="80">
        <v>0</v>
      </c>
      <c r="T44" s="78">
        <f>SUMPRODUCT(LTA!F44:AJ44,LTA!F$101:AJ$101,LTA!F$103:AJ$103)</f>
        <v>311.68</v>
      </c>
      <c r="U44" s="78">
        <f>SUMPRODUCT(LTA!F44:AJ44,LTA!F$102:AJ$102,LTA!F$103:AJ$103)</f>
        <v>21.68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13.42</v>
      </c>
      <c r="Z44" s="75">
        <f>IEX!N44</f>
        <v>0</v>
      </c>
      <c r="AA44" s="117">
        <f>STOA!H44</f>
        <v>353.19000000000005</v>
      </c>
      <c r="AB44" s="117">
        <f>-STOA!N44</f>
        <v>-257.96000000000004</v>
      </c>
      <c r="AC44">
        <f t="shared" si="0"/>
        <v>21.687541488493984</v>
      </c>
      <c r="AD44">
        <f t="shared" si="1"/>
        <v>1912.2876327797605</v>
      </c>
      <c r="AE44">
        <f>'IDT-1'!B44</f>
        <v>99.453000000000003</v>
      </c>
      <c r="AF44" s="26"/>
      <c r="AG44">
        <f t="shared" si="2"/>
        <v>2011.7406327797605</v>
      </c>
      <c r="AI44" s="75">
        <f>PXIL!H44</f>
        <v>0</v>
      </c>
      <c r="AJ44" s="75">
        <f>PXIL!N44</f>
        <v>0</v>
      </c>
      <c r="AK44" s="75">
        <f>RTM_IEX!H44</f>
        <v>166.71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15.678123379989634</v>
      </c>
      <c r="F45">
        <f>GT_Spot!P45</f>
        <v>0</v>
      </c>
      <c r="G45">
        <f>PPCL_NG!P45</f>
        <v>62.237999999999985</v>
      </c>
      <c r="H45">
        <f>PPCL_Spot!P45</f>
        <v>0</v>
      </c>
      <c r="I45">
        <f>Bawana_NG!P45</f>
        <v>99.619999999999976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4.9770623999999994</v>
      </c>
      <c r="O45">
        <f>BRPL_ISGS_exbus!BB45</f>
        <v>941.5367320477751</v>
      </c>
      <c r="P45" s="77">
        <v>111.7</v>
      </c>
      <c r="Q45" s="77">
        <v>37.96</v>
      </c>
      <c r="R45" s="80">
        <v>39.500000000000007</v>
      </c>
      <c r="S45" s="80">
        <v>0</v>
      </c>
      <c r="T45" s="78">
        <f>SUMPRODUCT(LTA!F45:AJ45,LTA!F$101:AJ$101,LTA!F$103:AJ$103)</f>
        <v>327.71999999999997</v>
      </c>
      <c r="U45" s="78">
        <f>SUMPRODUCT(LTA!F45:AJ45,LTA!F$102:AJ$102,LTA!F$103:AJ$103)</f>
        <v>18.190000000000001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366.49</v>
      </c>
      <c r="AB45" s="117">
        <f>-STOA!N45</f>
        <v>-257.96000000000004</v>
      </c>
      <c r="AC45">
        <f t="shared" si="0"/>
        <v>21.662355477634303</v>
      </c>
      <c r="AD45">
        <f t="shared" si="1"/>
        <v>1909.45077210202</v>
      </c>
      <c r="AE45">
        <f>'IDT-1'!B45</f>
        <v>102.351</v>
      </c>
      <c r="AF45" s="26"/>
      <c r="AG45">
        <f t="shared" si="2"/>
        <v>2011.8017721020201</v>
      </c>
      <c r="AI45" s="75">
        <f>PXIL!H45</f>
        <v>0</v>
      </c>
      <c r="AJ45" s="75">
        <f>PXIL!N45</f>
        <v>0</v>
      </c>
      <c r="AK45" s="75">
        <f>RTM_IEX!H45</f>
        <v>169.59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9.9989740959220317</v>
      </c>
      <c r="F46">
        <f>GT_Spot!P46</f>
        <v>0</v>
      </c>
      <c r="G46">
        <f>PPCL_NG!P46</f>
        <v>52.903699493688926</v>
      </c>
      <c r="H46">
        <f>PPCL_Spot!P46</f>
        <v>0</v>
      </c>
      <c r="I46">
        <f>Bawana_NG!P46</f>
        <v>99.619999999999976</v>
      </c>
      <c r="J46">
        <f>Bawana_RLNG!P46</f>
        <v>0</v>
      </c>
      <c r="K46">
        <f>Bawana_Spot!P46</f>
        <v>0</v>
      </c>
      <c r="L46">
        <f>TWOMCL!O46</f>
        <v>-6.092307692307692</v>
      </c>
      <c r="M46">
        <f>EDWPCL!S46</f>
        <v>0</v>
      </c>
      <c r="N46">
        <f>'MSW BWN'!S46</f>
        <v>5.1944743999999998</v>
      </c>
      <c r="O46">
        <f>BRPL_ISGS_exbus!BB46</f>
        <v>931.04392345317513</v>
      </c>
      <c r="P46" s="77">
        <v>111.7</v>
      </c>
      <c r="Q46" s="77">
        <v>37.96</v>
      </c>
      <c r="R46" s="80">
        <v>39.500000000000007</v>
      </c>
      <c r="S46" s="80">
        <v>0</v>
      </c>
      <c r="T46" s="78">
        <f>SUMPRODUCT(LTA!F46:AJ46,LTA!F$101:AJ$101,LTA!F$103:AJ$103)</f>
        <v>345.57</v>
      </c>
      <c r="U46" s="78">
        <f>SUMPRODUCT(LTA!F46:AJ46,LTA!F$102:AJ$102,LTA!F$103:AJ$103)</f>
        <v>18.009999999999998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377.16999999999996</v>
      </c>
      <c r="AB46" s="117">
        <f>-STOA!N46</f>
        <v>-257.96000000000004</v>
      </c>
      <c r="AC46">
        <f t="shared" si="0"/>
        <v>21.461331488918781</v>
      </c>
      <c r="AD46">
        <f t="shared" si="1"/>
        <v>1886.8774322615593</v>
      </c>
      <c r="AE46">
        <f>'IDT-1'!B46</f>
        <v>98.997</v>
      </c>
      <c r="AF46" s="26"/>
      <c r="AG46">
        <f t="shared" si="2"/>
        <v>1985.8744322615594</v>
      </c>
      <c r="AI46" s="75">
        <f>PXIL!H46</f>
        <v>0</v>
      </c>
      <c r="AJ46" s="75">
        <f>PXIL!N46</f>
        <v>0</v>
      </c>
      <c r="AK46" s="75">
        <f>RTM_IEX!H46</f>
        <v>143.72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15.678123379989634</v>
      </c>
      <c r="F47">
        <f>GT_Spot!P47</f>
        <v>0</v>
      </c>
      <c r="G47">
        <f>PPCL_NG!P47</f>
        <v>62.237999999999985</v>
      </c>
      <c r="H47">
        <f>PPCL_Spot!P47</f>
        <v>0</v>
      </c>
      <c r="I47">
        <f>Bawana_NG!P47</f>
        <v>99.619999999999976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5.2814391999999994</v>
      </c>
      <c r="O47">
        <f>BRPL_ISGS_exbus!BB47</f>
        <v>922.88668593789453</v>
      </c>
      <c r="P47" s="77">
        <v>111.7</v>
      </c>
      <c r="Q47" s="77">
        <v>37.96</v>
      </c>
      <c r="R47" s="80">
        <v>39.500000000000007</v>
      </c>
      <c r="S47" s="80">
        <v>0</v>
      </c>
      <c r="T47" s="78">
        <f>SUMPRODUCT(LTA!F47:AJ47,LTA!F$101:AJ$101,LTA!F$103:AJ$103)</f>
        <v>354.42</v>
      </c>
      <c r="U47" s="78">
        <f>SUMPRODUCT(LTA!F47:AJ47,LTA!F$102:AJ$102,LTA!F$103:AJ$103)</f>
        <v>17.78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282.64</v>
      </c>
      <c r="Z47" s="75">
        <f>IEX!N47</f>
        <v>0</v>
      </c>
      <c r="AA47" s="117">
        <f>STOA!H47</f>
        <v>119.66</v>
      </c>
      <c r="AB47" s="117">
        <f>-STOA!N47</f>
        <v>-257.96000000000004</v>
      </c>
      <c r="AC47">
        <f t="shared" si="0"/>
        <v>21.372785587707352</v>
      </c>
      <c r="AD47">
        <f t="shared" si="1"/>
        <v>1876.8346726820662</v>
      </c>
      <c r="AE47">
        <f>'IDT-1'!B47</f>
        <v>94.123000000000005</v>
      </c>
      <c r="AF47" s="26"/>
      <c r="AG47">
        <f t="shared" si="2"/>
        <v>1970.9576726820662</v>
      </c>
      <c r="AI47" s="75">
        <f>PXIL!H47</f>
        <v>0</v>
      </c>
      <c r="AJ47" s="75">
        <f>PXIL!N47</f>
        <v>0</v>
      </c>
      <c r="AK47" s="75">
        <f>RTM_IEX!H47</f>
        <v>92.93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15.678123379989634</v>
      </c>
      <c r="F48">
        <f>GT_Spot!P48</f>
        <v>0</v>
      </c>
      <c r="G48">
        <f>PPCL_NG!P48</f>
        <v>26.045276817737204</v>
      </c>
      <c r="H48">
        <f>PPCL_Spot!P48</f>
        <v>0</v>
      </c>
      <c r="I48">
        <f>Bawana_NG!P48</f>
        <v>99.619999999999976</v>
      </c>
      <c r="J48">
        <f>Bawana_RLNG!P48</f>
        <v>0</v>
      </c>
      <c r="K48">
        <f>Bawana_Spot!P48</f>
        <v>0</v>
      </c>
      <c r="L48">
        <f>TWOMCL!O48</f>
        <v>-6.085520361990949</v>
      </c>
      <c r="M48">
        <f>EDWPCL!S48</f>
        <v>0</v>
      </c>
      <c r="N48">
        <f>'MSW BWN'!S48</f>
        <v>4.9285627999999999</v>
      </c>
      <c r="O48">
        <f>BRPL_ISGS_exbus!BB48</f>
        <v>912.56057422210938</v>
      </c>
      <c r="P48" s="77">
        <v>111.7</v>
      </c>
      <c r="Q48" s="77">
        <v>37.96</v>
      </c>
      <c r="R48" s="80">
        <v>39.500000000000007</v>
      </c>
      <c r="S48" s="80">
        <v>0</v>
      </c>
      <c r="T48" s="78">
        <f>SUMPRODUCT(LTA!F48:AJ48,LTA!F$101:AJ$101,LTA!F$103:AJ$103)</f>
        <v>359.78</v>
      </c>
      <c r="U48" s="78">
        <f>SUMPRODUCT(LTA!F48:AJ48,LTA!F$102:AJ$102,LTA!F$103:AJ$103)</f>
        <v>17.46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276.89</v>
      </c>
      <c r="Z48" s="75">
        <f>IEX!N48</f>
        <v>0</v>
      </c>
      <c r="AA48" s="117">
        <f>STOA!H48</f>
        <v>137.16</v>
      </c>
      <c r="AB48" s="117">
        <f>-STOA!N48</f>
        <v>-257.96000000000004</v>
      </c>
      <c r="AC48">
        <f t="shared" si="0"/>
        <v>20.955988128972741</v>
      </c>
      <c r="AD48">
        <f t="shared" si="1"/>
        <v>1829.9710287288726</v>
      </c>
      <c r="AE48">
        <f>'IDT-1'!B48</f>
        <v>98.228999999999999</v>
      </c>
      <c r="AF48" s="26"/>
      <c r="AG48">
        <f t="shared" si="2"/>
        <v>1928.2000287288727</v>
      </c>
      <c r="AI48" s="75">
        <f>PXIL!H48</f>
        <v>0</v>
      </c>
      <c r="AJ48" s="75">
        <f>PXIL!N48</f>
        <v>0</v>
      </c>
      <c r="AK48" s="75">
        <f>RTM_IEX!H48</f>
        <v>75.69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15.678123379989634</v>
      </c>
      <c r="F49">
        <f>GT_Spot!P49</f>
        <v>0</v>
      </c>
      <c r="G49">
        <f>PPCL_NG!P49</f>
        <v>26.056592979024018</v>
      </c>
      <c r="H49">
        <f>PPCL_Spot!P49</f>
        <v>0</v>
      </c>
      <c r="I49">
        <f>Bawana_NG!P49</f>
        <v>99.619999999999976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5.1944743999999998</v>
      </c>
      <c r="O49">
        <f>BRPL_ISGS_exbus!BB49</f>
        <v>910.74919220290928</v>
      </c>
      <c r="P49" s="77">
        <v>111.7</v>
      </c>
      <c r="Q49" s="77">
        <v>37.96</v>
      </c>
      <c r="R49" s="80">
        <v>39.500000000000007</v>
      </c>
      <c r="S49" s="80">
        <v>0</v>
      </c>
      <c r="T49" s="78">
        <f>SUMPRODUCT(LTA!F49:AJ49,LTA!F$101:AJ$101,LTA!F$103:AJ$103)</f>
        <v>363.60999999999996</v>
      </c>
      <c r="U49" s="78">
        <f>SUMPRODUCT(LTA!F49:AJ49,LTA!F$102:AJ$102,LTA!F$103:AJ$103)</f>
        <v>17.29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60.84</v>
      </c>
      <c r="Z49" s="75">
        <f>IEX!N49</f>
        <v>0</v>
      </c>
      <c r="AA49" s="117">
        <f>STOA!H49</f>
        <v>144.16</v>
      </c>
      <c r="AB49" s="117">
        <f>-STOA!N49</f>
        <v>-257.96000000000004</v>
      </c>
      <c r="AC49">
        <f t="shared" si="0"/>
        <v>20.303181970814897</v>
      </c>
      <c r="AD49">
        <f t="shared" si="1"/>
        <v>1756.3584107429976</v>
      </c>
      <c r="AE49">
        <f>'IDT-1'!B49</f>
        <v>103.99</v>
      </c>
      <c r="AF49" s="26"/>
      <c r="AG49">
        <f t="shared" si="2"/>
        <v>1860.3484107429977</v>
      </c>
      <c r="AI49" s="75">
        <f>PXIL!H49</f>
        <v>0</v>
      </c>
      <c r="AJ49" s="75">
        <f>PXIL!N49</f>
        <v>0</v>
      </c>
      <c r="AK49" s="75">
        <f>RTM_IEX!H49</f>
        <v>22.99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185.4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15.678123379989634</v>
      </c>
      <c r="F50">
        <f>GT_Spot!P50</f>
        <v>0</v>
      </c>
      <c r="G50">
        <f>PPCL_NG!P50</f>
        <v>26.073567220954253</v>
      </c>
      <c r="H50">
        <f>PPCL_Spot!P50</f>
        <v>0</v>
      </c>
      <c r="I50">
        <f>Bawana_NG!P50</f>
        <v>99.619999999999976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4.9369247999999999</v>
      </c>
      <c r="O50">
        <f>BRPL_ISGS_exbus!BB50</f>
        <v>910.74919220290928</v>
      </c>
      <c r="P50" s="77">
        <v>111.7</v>
      </c>
      <c r="Q50" s="77">
        <v>37.96</v>
      </c>
      <c r="R50" s="80">
        <v>39.500000000000007</v>
      </c>
      <c r="S50" s="80">
        <v>0</v>
      </c>
      <c r="T50" s="78">
        <f>SUMPRODUCT(LTA!F50:AJ50,LTA!F$101:AJ$101,LTA!F$103:AJ$103)</f>
        <v>369.7</v>
      </c>
      <c r="U50" s="78">
        <f>SUMPRODUCT(LTA!F50:AJ50,LTA!F$102:AJ$102,LTA!F$103:AJ$103)</f>
        <v>16.940000000000001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152.56</v>
      </c>
      <c r="AB50" s="117">
        <f>-STOA!N50</f>
        <v>-257.96000000000004</v>
      </c>
      <c r="AC50">
        <f t="shared" si="0"/>
        <v>20.029232907663886</v>
      </c>
      <c r="AD50">
        <f t="shared" si="1"/>
        <v>1725.5017844480788</v>
      </c>
      <c r="AE50">
        <f>'IDT-1'!B50</f>
        <v>117.654</v>
      </c>
      <c r="AF50" s="26"/>
      <c r="AG50">
        <f t="shared" si="2"/>
        <v>1843.1557844480787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224.2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15.678123379989634</v>
      </c>
      <c r="F51">
        <f>GT_Spot!P51</f>
        <v>0</v>
      </c>
      <c r="G51">
        <f>PPCL_NG!P51</f>
        <v>26.057724595152706</v>
      </c>
      <c r="H51">
        <f>PPCL_Spot!P51</f>
        <v>0</v>
      </c>
      <c r="I51">
        <f>Bawana_NG!P51</f>
        <v>82.005274533764904</v>
      </c>
      <c r="J51">
        <f>Bawana_RLNG!P51</f>
        <v>0</v>
      </c>
      <c r="K51">
        <f>Bawana_Spot!P51</f>
        <v>0</v>
      </c>
      <c r="L51">
        <f>TWOMCL!O51</f>
        <v>-5.9484162895927595</v>
      </c>
      <c r="M51">
        <f>EDWPCL!S51</f>
        <v>0</v>
      </c>
      <c r="N51">
        <f>'MSW BWN'!S51</f>
        <v>5.1141991999999989</v>
      </c>
      <c r="O51">
        <f>BRPL_ISGS_exbus!BB51</f>
        <v>894.70557252043091</v>
      </c>
      <c r="P51" s="77">
        <v>111.7</v>
      </c>
      <c r="Q51" s="77">
        <v>37.96</v>
      </c>
      <c r="R51" s="80">
        <v>39.500000000000007</v>
      </c>
      <c r="S51" s="80">
        <v>0</v>
      </c>
      <c r="T51" s="78">
        <f>SUMPRODUCT(LTA!F51:AJ51,LTA!F$101:AJ$101,LTA!F$103:AJ$103)</f>
        <v>367.96999999999991</v>
      </c>
      <c r="U51" s="78">
        <f>SUMPRODUCT(LTA!F51:AJ51,LTA!F$102:AJ$102,LTA!F$103:AJ$103)</f>
        <v>20.8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137.28</v>
      </c>
      <c r="AB51" s="117">
        <f>-STOA!N51</f>
        <v>-257.96000000000004</v>
      </c>
      <c r="AC51">
        <f t="shared" si="0"/>
        <v>19.364244443217785</v>
      </c>
      <c r="AD51">
        <f t="shared" si="1"/>
        <v>1650.9582334965273</v>
      </c>
      <c r="AE51">
        <f>'IDT-1'!B51</f>
        <v>163.494</v>
      </c>
      <c r="AF51" s="26"/>
      <c r="AG51">
        <f t="shared" si="2"/>
        <v>1814.4522334965272</v>
      </c>
      <c r="AI51" s="75">
        <f>PXIL!H51</f>
        <v>0</v>
      </c>
      <c r="AJ51" s="75">
        <f>PXIL!N51</f>
        <v>0</v>
      </c>
      <c r="AK51" s="75">
        <f>RTM_IEX!H51</f>
        <v>42.16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153.30000000000001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15.678123379989634</v>
      </c>
      <c r="F52">
        <f>GT_Spot!P52</f>
        <v>0</v>
      </c>
      <c r="G52">
        <f>PPCL_NG!P52</f>
        <v>26.074698837082931</v>
      </c>
      <c r="H52">
        <f>PPCL_Spot!P52</f>
        <v>0</v>
      </c>
      <c r="I52">
        <f>Bawana_NG!P52</f>
        <v>82.005274533764904</v>
      </c>
      <c r="J52">
        <f>Bawana_RLNG!P52</f>
        <v>0</v>
      </c>
      <c r="K52">
        <f>Bawana_Spot!P52</f>
        <v>0</v>
      </c>
      <c r="L52">
        <f>TWOMCL!O52</f>
        <v>-5.7529411764705882</v>
      </c>
      <c r="M52">
        <f>EDWPCL!S52</f>
        <v>0</v>
      </c>
      <c r="N52">
        <f>'MSW BWN'!S52</f>
        <v>4.6074619999999991</v>
      </c>
      <c r="O52">
        <f>BRPL_ISGS_exbus!BB52</f>
        <v>893.12781241815003</v>
      </c>
      <c r="P52" s="77">
        <v>111.7</v>
      </c>
      <c r="Q52" s="77">
        <v>37.96</v>
      </c>
      <c r="R52" s="80">
        <v>39.500000000000007</v>
      </c>
      <c r="S52" s="80">
        <v>0</v>
      </c>
      <c r="T52" s="78">
        <f>SUMPRODUCT(LTA!F52:AJ52,LTA!F$101:AJ$101,LTA!F$103:AJ$103)</f>
        <v>368.72999999999996</v>
      </c>
      <c r="U52" s="78">
        <f>SUMPRODUCT(LTA!F52:AJ52,LTA!F$102:AJ$102,LTA!F$103:AJ$103)</f>
        <v>17.47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137.28</v>
      </c>
      <c r="AB52" s="117">
        <f>-STOA!N52</f>
        <v>-257.96000000000004</v>
      </c>
      <c r="AC52">
        <f t="shared" si="0"/>
        <v>18.49537878730499</v>
      </c>
      <c r="AD52">
        <f t="shared" si="1"/>
        <v>1553.4850512052119</v>
      </c>
      <c r="AE52">
        <f>'IDT-1'!B52</f>
        <v>214.37899999999999</v>
      </c>
      <c r="AF52" s="26"/>
      <c r="AG52">
        <f t="shared" si="2"/>
        <v>1767.8640512052118</v>
      </c>
      <c r="AI52" s="75">
        <f>PXIL!H52</f>
        <v>0</v>
      </c>
      <c r="AJ52" s="75">
        <f>PXIL!N52</f>
        <v>0</v>
      </c>
      <c r="AK52" s="75">
        <f>RTM_IEX!H52</f>
        <v>33.53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68.03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15.678123379989634</v>
      </c>
      <c r="F53">
        <f>GT_Spot!P53</f>
        <v>0</v>
      </c>
      <c r="G53">
        <f>PPCL_NG!P53</f>
        <v>26.198044995109228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-5.3619909502262439</v>
      </c>
      <c r="M53">
        <f>EDWPCL!S53</f>
        <v>0</v>
      </c>
      <c r="N53">
        <f>'MSW BWN'!S53</f>
        <v>4.4234979999999995</v>
      </c>
      <c r="O53">
        <f>BRPL_ISGS_exbus!BB53</f>
        <v>892.93773935922309</v>
      </c>
      <c r="P53" s="77">
        <v>111.7</v>
      </c>
      <c r="Q53" s="77">
        <v>37.96</v>
      </c>
      <c r="R53" s="80">
        <v>39.500000000000007</v>
      </c>
      <c r="S53" s="80">
        <v>0</v>
      </c>
      <c r="T53" s="78">
        <f>SUMPRODUCT(LTA!F53:AJ53,LTA!F$101:AJ$101,LTA!F$103:AJ$103)</f>
        <v>368.6</v>
      </c>
      <c r="U53" s="78">
        <f>SUMPRODUCT(LTA!F53:AJ53,LTA!F$102:AJ$102,LTA!F$103:AJ$103)</f>
        <v>17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137.28</v>
      </c>
      <c r="AB53" s="117">
        <f>-STOA!N53</f>
        <v>-257.96000000000004</v>
      </c>
      <c r="AC53">
        <f t="shared" si="0"/>
        <v>17.60845761430221</v>
      </c>
      <c r="AD53">
        <f t="shared" si="1"/>
        <v>1454.3708468045324</v>
      </c>
      <c r="AE53">
        <f>'IDT-1'!B53</f>
        <v>244</v>
      </c>
      <c r="AF53" s="26"/>
      <c r="AG53">
        <f t="shared" si="2"/>
        <v>1698.3708468045324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15.678123379989634</v>
      </c>
      <c r="F54">
        <f>GT_Spot!P54</f>
        <v>0</v>
      </c>
      <c r="G54">
        <f>PPCL_NG!P54</f>
        <v>26.031697424193023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-5.7475113122171946</v>
      </c>
      <c r="M54">
        <f>EDWPCL!S54</f>
        <v>0</v>
      </c>
      <c r="N54">
        <f>'MSW BWN'!S54</f>
        <v>4.4786871999999995</v>
      </c>
      <c r="O54">
        <f>BRPL_ISGS_exbus!BB54</f>
        <v>894.79766762403301</v>
      </c>
      <c r="P54" s="77">
        <v>111.7</v>
      </c>
      <c r="Q54" s="77">
        <v>37.96</v>
      </c>
      <c r="R54" s="80">
        <v>39.500000000000007</v>
      </c>
      <c r="S54" s="80">
        <v>0</v>
      </c>
      <c r="T54" s="78">
        <f>SUMPRODUCT(LTA!F54:AJ54,LTA!F$101:AJ$101,LTA!F$103:AJ$103)</f>
        <v>368.92999999999995</v>
      </c>
      <c r="U54" s="78">
        <f>SUMPRODUCT(LTA!F54:AJ54,LTA!F$102:AJ$102,LTA!F$103:AJ$103)</f>
        <v>16.329999999999998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137.28</v>
      </c>
      <c r="AB54" s="117">
        <f>-STOA!N54</f>
        <v>-257.96000000000004</v>
      </c>
      <c r="AC54">
        <f t="shared" si="0"/>
        <v>17.784083783704148</v>
      </c>
      <c r="AD54">
        <f t="shared" si="1"/>
        <v>1437.2184701670335</v>
      </c>
      <c r="AE54">
        <f>'IDT-1'!B54</f>
        <v>211</v>
      </c>
      <c r="AF54" s="26"/>
      <c r="AG54">
        <f t="shared" si="2"/>
        <v>1648.2184701670335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15.678123379989634</v>
      </c>
      <c r="F55">
        <f>GT_Spot!P55</f>
        <v>0</v>
      </c>
      <c r="G55">
        <f>PPCL_NG!P55</f>
        <v>26.134674491903059</v>
      </c>
      <c r="H55">
        <f>PPCL_Spot!P55</f>
        <v>0</v>
      </c>
      <c r="I55">
        <f>Bawana_NG!P55</f>
        <v>84.016124717494591</v>
      </c>
      <c r="J55">
        <f>Bawana_RLNG!P55</f>
        <v>0</v>
      </c>
      <c r="K55">
        <f>Bawana_Spot!P55</f>
        <v>0</v>
      </c>
      <c r="L55">
        <f>TWOMCL!O55</f>
        <v>-5.642986425339366</v>
      </c>
      <c r="M55">
        <f>EDWPCL!S55</f>
        <v>0</v>
      </c>
      <c r="N55">
        <f>'MSW BWN'!S55</f>
        <v>5.0004759999999999</v>
      </c>
      <c r="O55">
        <f>BRPL_ISGS_exbus!BB55</f>
        <v>897.46561749515479</v>
      </c>
      <c r="P55" s="77">
        <v>111.7</v>
      </c>
      <c r="Q55" s="77">
        <v>37.96</v>
      </c>
      <c r="R55" s="80">
        <v>39.500000000000007</v>
      </c>
      <c r="S55" s="80">
        <v>0</v>
      </c>
      <c r="T55" s="78">
        <f>SUMPRODUCT(LTA!F55:AJ55,LTA!F$101:AJ$101,LTA!F$103:AJ$103)</f>
        <v>367.57</v>
      </c>
      <c r="U55" s="78">
        <f>SUMPRODUCT(LTA!F55:AJ55,LTA!F$102:AJ$102,LTA!F$103:AJ$103)</f>
        <v>16.420000000000002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137.28</v>
      </c>
      <c r="AB55" s="117">
        <f>-STOA!N55</f>
        <v>-257.96000000000004</v>
      </c>
      <c r="AC55">
        <f t="shared" si="0"/>
        <v>18.022840553714058</v>
      </c>
      <c r="AD55">
        <f t="shared" si="1"/>
        <v>1414.0991891054887</v>
      </c>
      <c r="AE55">
        <f>'IDT-1'!B55</f>
        <v>148</v>
      </c>
      <c r="AF55" s="26"/>
      <c r="AG55">
        <f t="shared" si="2"/>
        <v>1562.0991891054887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15.678123379989634</v>
      </c>
      <c r="F56">
        <f>GT_Spot!P56</f>
        <v>0</v>
      </c>
      <c r="G56">
        <f>PPCL_NG!P56</f>
        <v>26.096199543527877</v>
      </c>
      <c r="H56">
        <f>PPCL_Spot!P56</f>
        <v>0</v>
      </c>
      <c r="I56">
        <f>Bawana_NG!P56</f>
        <v>84.016124717494591</v>
      </c>
      <c r="J56">
        <f>Bawana_RLNG!P56</f>
        <v>0</v>
      </c>
      <c r="K56">
        <f>Bawana_Spot!P56</f>
        <v>0</v>
      </c>
      <c r="L56">
        <f>TWOMCL!O56</f>
        <v>-5.7800904977375556</v>
      </c>
      <c r="M56">
        <f>EDWPCL!S56</f>
        <v>0</v>
      </c>
      <c r="N56">
        <f>'MSW BWN'!S56</f>
        <v>5.4503515999999994</v>
      </c>
      <c r="O56">
        <f>BRPL_ISGS_exbus!BB56</f>
        <v>897.4055687908625</v>
      </c>
      <c r="P56" s="77">
        <v>111.7</v>
      </c>
      <c r="Q56" s="77">
        <v>37.96</v>
      </c>
      <c r="R56" s="80">
        <v>39.500000000000007</v>
      </c>
      <c r="S56" s="80">
        <v>0</v>
      </c>
      <c r="T56" s="78">
        <f>SUMPRODUCT(LTA!F56:AJ56,LTA!F$101:AJ$101,LTA!F$103:AJ$103)</f>
        <v>365.71999999999991</v>
      </c>
      <c r="U56" s="78">
        <f>SUMPRODUCT(LTA!F56:AJ56,LTA!F$102:AJ$102,LTA!F$103:AJ$103)</f>
        <v>15.77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137.28</v>
      </c>
      <c r="AB56" s="117">
        <f>-STOA!N56</f>
        <v>-257.96000000000004</v>
      </c>
      <c r="AC56">
        <f t="shared" si="0"/>
        <v>17.934124658111582</v>
      </c>
      <c r="AD56">
        <f t="shared" si="1"/>
        <v>1419.9021528760252</v>
      </c>
      <c r="AE56">
        <f>'IDT-1'!B56</f>
        <v>90</v>
      </c>
      <c r="AF56" s="26"/>
      <c r="AG56">
        <f t="shared" si="2"/>
        <v>1509.9021528760252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15.678123379989634</v>
      </c>
      <c r="F57">
        <f>GT_Spot!P57</f>
        <v>0</v>
      </c>
      <c r="G57">
        <f>PPCL_NG!P57</f>
        <v>26.043013585479837</v>
      </c>
      <c r="H57">
        <f>PPCL_Spot!P57</f>
        <v>0</v>
      </c>
      <c r="I57">
        <f>Bawana_NG!P57</f>
        <v>84.016124717494591</v>
      </c>
      <c r="J57">
        <f>Bawana_RLNG!P57</f>
        <v>0</v>
      </c>
      <c r="K57">
        <f>Bawana_Spot!P57</f>
        <v>0</v>
      </c>
      <c r="L57">
        <f>TWOMCL!O57</f>
        <v>-5.9619909502262436</v>
      </c>
      <c r="M57">
        <f>EDWPCL!S57</f>
        <v>0</v>
      </c>
      <c r="N57">
        <f>'MSW BWN'!S57</f>
        <v>5.6677635999999989</v>
      </c>
      <c r="O57">
        <f>BRPL_ISGS_exbus!BB57</f>
        <v>897.58594922857503</v>
      </c>
      <c r="P57" s="77">
        <v>111.7</v>
      </c>
      <c r="Q57" s="77">
        <v>37.96</v>
      </c>
      <c r="R57" s="80">
        <v>39.500000000000007</v>
      </c>
      <c r="S57" s="80">
        <v>0</v>
      </c>
      <c r="T57" s="78">
        <f>SUMPRODUCT(LTA!F57:AJ57,LTA!F$101:AJ$101,LTA!F$103:AJ$103)</f>
        <v>364.40999999999997</v>
      </c>
      <c r="U57" s="78">
        <f>SUMPRODUCT(LTA!F57:AJ57,LTA!F$102:AJ$102,LTA!F$103:AJ$103)</f>
        <v>15.579999999999998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135.88</v>
      </c>
      <c r="AB57" s="117">
        <f>-STOA!N57</f>
        <v>-257.96000000000004</v>
      </c>
      <c r="AC57">
        <f t="shared" si="0"/>
        <v>18.232864721345202</v>
      </c>
      <c r="AD57">
        <f t="shared" si="1"/>
        <v>1380.8661188399676</v>
      </c>
      <c r="AE57">
        <f>'IDT-1'!B57</f>
        <v>46</v>
      </c>
      <c r="AF57" s="26"/>
      <c r="AG57">
        <f t="shared" si="2"/>
        <v>1426.8661188399676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15.678123379989634</v>
      </c>
      <c r="F58">
        <f>GT_Spot!P58</f>
        <v>0</v>
      </c>
      <c r="G58">
        <f>PPCL_NG!P58</f>
        <v>24.614914031083575</v>
      </c>
      <c r="H58">
        <f>PPCL_Spot!P58</f>
        <v>0</v>
      </c>
      <c r="I58">
        <f>Bawana_NG!P58</f>
        <v>84.016124717494591</v>
      </c>
      <c r="J58">
        <f>Bawana_RLNG!P58</f>
        <v>0</v>
      </c>
      <c r="K58">
        <f>Bawana_Spot!P58</f>
        <v>0</v>
      </c>
      <c r="L58">
        <f>TWOMCL!O58</f>
        <v>-5.4081447963800899</v>
      </c>
      <c r="M58">
        <f>EDWPCL!S58</f>
        <v>0</v>
      </c>
      <c r="N58">
        <f>'MSW BWN'!S58</f>
        <v>5.3951623999999994</v>
      </c>
      <c r="O58">
        <f>BRPL_ISGS_exbus!BB58</f>
        <v>897.40725901777967</v>
      </c>
      <c r="P58" s="77">
        <v>111.7</v>
      </c>
      <c r="Q58" s="77">
        <v>37.96</v>
      </c>
      <c r="R58" s="80">
        <v>39.500000000000007</v>
      </c>
      <c r="S58" s="80">
        <v>0</v>
      </c>
      <c r="T58" s="78">
        <f>SUMPRODUCT(LTA!F58:AJ58,LTA!F$101:AJ$101,LTA!F$103:AJ$103)</f>
        <v>361.16999999999996</v>
      </c>
      <c r="U58" s="78">
        <f>SUMPRODUCT(LTA!F58:AJ58,LTA!F$102:AJ$102,LTA!F$103:AJ$103)</f>
        <v>15.2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131.68</v>
      </c>
      <c r="AB58" s="117">
        <f>-STOA!N58</f>
        <v>-257.96000000000004</v>
      </c>
      <c r="AC58">
        <f t="shared" si="0"/>
        <v>18.142592964069991</v>
      </c>
      <c r="AD58">
        <f t="shared" si="1"/>
        <v>1371.8108457858975</v>
      </c>
      <c r="AE58">
        <f>'IDT-1'!B58</f>
        <v>14</v>
      </c>
      <c r="AF58" s="26"/>
      <c r="AG58">
        <f t="shared" si="2"/>
        <v>1385.8108457858975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15.678123379989634</v>
      </c>
      <c r="F59">
        <f>GT_Spot!P59</f>
        <v>0</v>
      </c>
      <c r="G59">
        <f>PPCL_NG!P59</f>
        <v>24.179241821541137</v>
      </c>
      <c r="H59">
        <f>PPCL_Spot!P59</f>
        <v>0</v>
      </c>
      <c r="I59">
        <f>Bawana_NG!P59</f>
        <v>84.016124717494591</v>
      </c>
      <c r="J59">
        <f>Bawana_RLNG!P59</f>
        <v>0</v>
      </c>
      <c r="K59">
        <f>Bawana_Spot!P59</f>
        <v>0</v>
      </c>
      <c r="L59">
        <f>TWOMCL!O59</f>
        <v>-5.1800904977375559</v>
      </c>
      <c r="M59">
        <f>EDWPCL!S59</f>
        <v>0</v>
      </c>
      <c r="N59">
        <f>'MSW BWN'!S59</f>
        <v>5.5958503999999998</v>
      </c>
      <c r="O59">
        <f>BRPL_ISGS_exbus!BB59</f>
        <v>830.36820875055514</v>
      </c>
      <c r="P59" s="77">
        <v>111.7</v>
      </c>
      <c r="Q59" s="77">
        <v>37.96</v>
      </c>
      <c r="R59" s="80">
        <v>39.500000000000007</v>
      </c>
      <c r="S59" s="80">
        <v>0</v>
      </c>
      <c r="T59" s="78">
        <f>SUMPRODUCT(LTA!F59:AJ59,LTA!F$101:AJ$101,LTA!F$103:AJ$103)</f>
        <v>353.12</v>
      </c>
      <c r="U59" s="78">
        <f>SUMPRODUCT(LTA!F59:AJ59,LTA!F$102:AJ$102,LTA!F$103:AJ$103)</f>
        <v>12.01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125.38</v>
      </c>
      <c r="AB59" s="117">
        <f>-STOA!N59</f>
        <v>-257.96000000000004</v>
      </c>
      <c r="AC59">
        <f t="shared" si="0"/>
        <v>16.86505771145324</v>
      </c>
      <c r="AD59">
        <f t="shared" si="1"/>
        <v>1371.0024008603893</v>
      </c>
      <c r="AE59">
        <f>'IDT-1'!B59</f>
        <v>0</v>
      </c>
      <c r="AF59" s="26"/>
      <c r="AG59">
        <f t="shared" si="2"/>
        <v>1371.0024008603893</v>
      </c>
      <c r="AI59" s="75">
        <f>PXIL!H59</f>
        <v>0</v>
      </c>
      <c r="AJ59" s="75">
        <f>PXIL!N59</f>
        <v>0</v>
      </c>
      <c r="AK59" s="75">
        <f>RTM_IEX!H59</f>
        <v>11.5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15.678123379989634</v>
      </c>
      <c r="F60">
        <f>GT_Spot!P60</f>
        <v>0</v>
      </c>
      <c r="G60">
        <f>PPCL_NG!P60</f>
        <v>23.306765786327578</v>
      </c>
      <c r="H60">
        <f>PPCL_Spot!P60</f>
        <v>0</v>
      </c>
      <c r="I60">
        <f>Bawana_NG!P60</f>
        <v>84.016124717494591</v>
      </c>
      <c r="J60">
        <f>Bawana_RLNG!P60</f>
        <v>0</v>
      </c>
      <c r="K60">
        <f>Bawana_Spot!P60</f>
        <v>0</v>
      </c>
      <c r="L60">
        <f>TWOMCL!O60</f>
        <v>-5.1800904977375559</v>
      </c>
      <c r="M60">
        <f>EDWPCL!S60</f>
        <v>0</v>
      </c>
      <c r="N60">
        <f>'MSW BWN'!S60</f>
        <v>5.9721403999999998</v>
      </c>
      <c r="O60">
        <f>BRPL_ISGS_exbus!BB60</f>
        <v>810.25532225508709</v>
      </c>
      <c r="P60" s="77">
        <v>111.7</v>
      </c>
      <c r="Q60" s="77">
        <v>37.96</v>
      </c>
      <c r="R60" s="80">
        <v>39.500000000000007</v>
      </c>
      <c r="S60" s="80">
        <v>0</v>
      </c>
      <c r="T60" s="78">
        <f>SUMPRODUCT(LTA!F60:AJ60,LTA!F$101:AJ$101,LTA!F$103:AJ$103)</f>
        <v>342.48999999999995</v>
      </c>
      <c r="U60" s="78">
        <f>SUMPRODUCT(LTA!F60:AJ60,LTA!F$102:AJ$102,LTA!F$103:AJ$103)</f>
        <v>12.51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121.88</v>
      </c>
      <c r="AB60" s="117">
        <f>-STOA!N60</f>
        <v>-257.96000000000004</v>
      </c>
      <c r="AC60">
        <f t="shared" si="0"/>
        <v>16.555305873183244</v>
      </c>
      <c r="AD60">
        <f t="shared" si="1"/>
        <v>1336.1130801679781</v>
      </c>
      <c r="AE60">
        <f>'IDT-1'!B60</f>
        <v>0</v>
      </c>
      <c r="AF60" s="26"/>
      <c r="AG60">
        <f t="shared" si="2"/>
        <v>1336.1130801679781</v>
      </c>
      <c r="AI60" s="75">
        <f>PXIL!H60</f>
        <v>0</v>
      </c>
      <c r="AJ60" s="75">
        <f>PXIL!N60</f>
        <v>0</v>
      </c>
      <c r="AK60" s="75">
        <f>RTM_IEX!H60</f>
        <v>10.54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15.678123379989634</v>
      </c>
      <c r="F61">
        <f>GT_Spot!P61</f>
        <v>0</v>
      </c>
      <c r="G61">
        <f>PPCL_NG!P61</f>
        <v>23.196999021845453</v>
      </c>
      <c r="H61">
        <f>PPCL_Spot!P61</f>
        <v>0</v>
      </c>
      <c r="I61">
        <f>Bawana_NG!P61</f>
        <v>84.016124717494591</v>
      </c>
      <c r="J61">
        <f>Bawana_RLNG!P61</f>
        <v>0</v>
      </c>
      <c r="K61">
        <f>Bawana_Spot!P61</f>
        <v>0</v>
      </c>
      <c r="L61">
        <f>TWOMCL!O61</f>
        <v>-5.2778280542986415</v>
      </c>
      <c r="M61">
        <f>EDWPCL!S61</f>
        <v>0</v>
      </c>
      <c r="N61">
        <f>'MSW BWN'!S61</f>
        <v>6.1494147999999997</v>
      </c>
      <c r="O61">
        <f>BRPL_ISGS_exbus!BB61</f>
        <v>802.70715071271809</v>
      </c>
      <c r="P61" s="77">
        <v>111.7</v>
      </c>
      <c r="Q61" s="77">
        <v>37.96</v>
      </c>
      <c r="R61" s="80">
        <v>39.500000000000007</v>
      </c>
      <c r="S61" s="80">
        <v>0</v>
      </c>
      <c r="T61" s="78">
        <f>SUMPRODUCT(LTA!F61:AJ61,LTA!F$101:AJ$101,LTA!F$103:AJ$103)</f>
        <v>327.67999999999995</v>
      </c>
      <c r="U61" s="78">
        <f>SUMPRODUCT(LTA!F61:AJ61,LTA!F$102:AJ$102,LTA!F$103:AJ$103)</f>
        <v>12.969999999999999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116.28</v>
      </c>
      <c r="AB61" s="117">
        <f>-STOA!N61</f>
        <v>-257.96000000000004</v>
      </c>
      <c r="AC61">
        <f t="shared" si="0"/>
        <v>16.275300522426981</v>
      </c>
      <c r="AD61">
        <f t="shared" si="1"/>
        <v>1292.3246840553222</v>
      </c>
      <c r="AE61">
        <f>'IDT-1'!B61</f>
        <v>0</v>
      </c>
      <c r="AF61" s="26"/>
      <c r="AG61">
        <f t="shared" si="2"/>
        <v>1292.3246840553222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15.678123379989634</v>
      </c>
      <c r="F62">
        <f>GT_Spot!P62</f>
        <v>0</v>
      </c>
      <c r="G62">
        <f>PPCL_NG!P62</f>
        <v>23.215104879904363</v>
      </c>
      <c r="H62">
        <f>PPCL_Spot!P62</f>
        <v>0</v>
      </c>
      <c r="I62">
        <f>Bawana_NG!P62</f>
        <v>84.016124717494591</v>
      </c>
      <c r="J62">
        <f>Bawana_RLNG!P62</f>
        <v>0</v>
      </c>
      <c r="K62">
        <f>Bawana_Spot!P62</f>
        <v>0</v>
      </c>
      <c r="L62">
        <f>TWOMCL!O62</f>
        <v>-4.9058823529411759</v>
      </c>
      <c r="M62">
        <f>EDWPCL!S62</f>
        <v>0</v>
      </c>
      <c r="N62">
        <f>'MSW BWN'!S62</f>
        <v>6.5257047999999998</v>
      </c>
      <c r="O62">
        <f>BRPL_ISGS_exbus!BB62</f>
        <v>796.67837231365638</v>
      </c>
      <c r="P62" s="77">
        <v>111.7</v>
      </c>
      <c r="Q62" s="77">
        <v>37.96</v>
      </c>
      <c r="R62" s="80">
        <v>39.500000000000007</v>
      </c>
      <c r="S62" s="80">
        <v>0</v>
      </c>
      <c r="T62" s="78">
        <f>SUMPRODUCT(LTA!F62:AJ62,LTA!F$101:AJ$101,LTA!F$103:AJ$103)</f>
        <v>311.28999999999996</v>
      </c>
      <c r="U62" s="78">
        <f>SUMPRODUCT(LTA!F62:AJ62,LTA!F$102:AJ$102,LTA!F$103:AJ$103)</f>
        <v>13.48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109.97999999999999</v>
      </c>
      <c r="AB62" s="117">
        <f>-STOA!N62</f>
        <v>-257.96000000000004</v>
      </c>
      <c r="AC62">
        <f t="shared" si="0"/>
        <v>16.027231774698173</v>
      </c>
      <c r="AD62">
        <f t="shared" si="1"/>
        <v>1265.1303159634058</v>
      </c>
      <c r="AE62">
        <f>'IDT-1'!B62</f>
        <v>0</v>
      </c>
      <c r="AF62" s="26"/>
      <c r="AG62">
        <f t="shared" si="2"/>
        <v>1265.1303159634058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15.678123379989634</v>
      </c>
      <c r="F63">
        <f>GT_Spot!P63</f>
        <v>0</v>
      </c>
      <c r="G63">
        <f>PPCL_NG!P63</f>
        <v>23.19134094120205</v>
      </c>
      <c r="H63">
        <f>PPCL_Spot!P63</f>
        <v>0</v>
      </c>
      <c r="I63">
        <f>Bawana_NG!P63</f>
        <v>84.016124717494591</v>
      </c>
      <c r="J63">
        <f>Bawana_RLNG!P63</f>
        <v>0</v>
      </c>
      <c r="K63">
        <f>Bawana_Spot!P63</f>
        <v>0</v>
      </c>
      <c r="L63">
        <f>TWOMCL!O63</f>
        <v>-4.9004524886877823</v>
      </c>
      <c r="M63">
        <f>EDWPCL!S63</f>
        <v>0</v>
      </c>
      <c r="N63">
        <f>'MSW BWN'!S63</f>
        <v>5.4419895999999994</v>
      </c>
      <c r="O63">
        <f>BRPL_ISGS_exbus!BB63</f>
        <v>789.64187715089372</v>
      </c>
      <c r="P63" s="77">
        <v>115.17999999999999</v>
      </c>
      <c r="Q63" s="77">
        <v>39.619999999999997</v>
      </c>
      <c r="R63" s="80">
        <v>39.500000000000007</v>
      </c>
      <c r="S63" s="80">
        <v>0</v>
      </c>
      <c r="T63" s="78">
        <f>SUMPRODUCT(LTA!F63:AJ63,LTA!F$101:AJ$101,LTA!F$103:AJ$103)</f>
        <v>292.92</v>
      </c>
      <c r="U63" s="78">
        <f>SUMPRODUCT(LTA!F63:AJ63,LTA!F$102:AJ$102,LTA!F$103:AJ$103)</f>
        <v>14.61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104.38</v>
      </c>
      <c r="AB63" s="117">
        <f>-STOA!N63</f>
        <v>-257.96000000000004</v>
      </c>
      <c r="AC63">
        <f t="shared" si="0"/>
        <v>15.870781613995574</v>
      </c>
      <c r="AD63">
        <f t="shared" si="1"/>
        <v>1231.4482216868962</v>
      </c>
      <c r="AE63">
        <f>'IDT-1'!B63</f>
        <v>0</v>
      </c>
      <c r="AF63" s="26"/>
      <c r="AG63">
        <f t="shared" si="2"/>
        <v>1231.4482216868962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15.678123379989634</v>
      </c>
      <c r="F64">
        <f>GT_Spot!P64</f>
        <v>0</v>
      </c>
      <c r="G64">
        <f>PPCL_NG!P64</f>
        <v>23.277343766981851</v>
      </c>
      <c r="H64">
        <f>PPCL_Spot!P64</f>
        <v>0</v>
      </c>
      <c r="I64">
        <f>Bawana_NG!P64</f>
        <v>84.016124717494591</v>
      </c>
      <c r="J64">
        <f>Bawana_RLNG!P64</f>
        <v>0</v>
      </c>
      <c r="K64">
        <f>Bawana_Spot!P64</f>
        <v>0</v>
      </c>
      <c r="L64">
        <f>TWOMCL!O64</f>
        <v>-4.8285067873303165</v>
      </c>
      <c r="M64">
        <f>EDWPCL!S64</f>
        <v>0</v>
      </c>
      <c r="N64">
        <f>'MSW BWN'!S64</f>
        <v>5.6828151999999994</v>
      </c>
      <c r="O64">
        <f>BRPL_ISGS_exbus!BB64</f>
        <v>803.72793623056259</v>
      </c>
      <c r="P64" s="77">
        <v>111.7</v>
      </c>
      <c r="Q64" s="77">
        <v>37.96</v>
      </c>
      <c r="R64" s="80">
        <v>39.500000000000007</v>
      </c>
      <c r="S64" s="80">
        <v>0</v>
      </c>
      <c r="T64" s="78">
        <f>SUMPRODUCT(LTA!F64:AJ64,LTA!F$101:AJ$101,LTA!F$103:AJ$103)</f>
        <v>271.07</v>
      </c>
      <c r="U64" s="78">
        <f>SUMPRODUCT(LTA!F64:AJ64,LTA!F$102:AJ$102,LTA!F$103:AJ$103)</f>
        <v>15.120000000000001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93.88</v>
      </c>
      <c r="AB64" s="117">
        <f>-STOA!N64</f>
        <v>-257.96000000000004</v>
      </c>
      <c r="AC64">
        <f t="shared" si="0"/>
        <v>15.662674153409998</v>
      </c>
      <c r="AD64">
        <f t="shared" si="1"/>
        <v>1210.1611623542881</v>
      </c>
      <c r="AE64">
        <f>'IDT-1'!B64</f>
        <v>0</v>
      </c>
      <c r="AF64" s="26"/>
      <c r="AG64">
        <f t="shared" si="2"/>
        <v>1210.1611623542881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15.678123379989634</v>
      </c>
      <c r="F65">
        <f>GT_Spot!P65</f>
        <v>0</v>
      </c>
      <c r="G65">
        <f>PPCL_NG!P65</f>
        <v>23.194735789588087</v>
      </c>
      <c r="H65">
        <f>PPCL_Spot!P65</f>
        <v>0</v>
      </c>
      <c r="I65">
        <f>Bawana_NG!P65</f>
        <v>84.016124717494591</v>
      </c>
      <c r="J65">
        <f>Bawana_RLNG!P65</f>
        <v>0</v>
      </c>
      <c r="K65">
        <f>Bawana_Spot!P65</f>
        <v>0</v>
      </c>
      <c r="L65">
        <f>TWOMCL!O65</f>
        <v>-4.9452488687782798</v>
      </c>
      <c r="M65">
        <f>EDWPCL!S65</f>
        <v>0</v>
      </c>
      <c r="N65">
        <f>'MSW BWN'!S65</f>
        <v>6.8317540000000001</v>
      </c>
      <c r="O65">
        <f>BRPL_ISGS_exbus!BB65</f>
        <v>814.06901045958057</v>
      </c>
      <c r="P65" s="77">
        <v>111.7</v>
      </c>
      <c r="Q65" s="77">
        <v>37.96</v>
      </c>
      <c r="R65" s="80">
        <v>39.500000000000007</v>
      </c>
      <c r="S65" s="80">
        <v>0</v>
      </c>
      <c r="T65" s="78">
        <f>SUMPRODUCT(LTA!F65:AJ65,LTA!F$101:AJ$101,LTA!F$103:AJ$103)</f>
        <v>247.57999999999998</v>
      </c>
      <c r="U65" s="78">
        <f>SUMPRODUCT(LTA!F65:AJ65,LTA!F$102:AJ$102,LTA!F$103:AJ$103)</f>
        <v>19.57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85.47999999999999</v>
      </c>
      <c r="AB65" s="117">
        <f>-STOA!N65</f>
        <v>-257.96000000000004</v>
      </c>
      <c r="AC65">
        <f t="shared" si="0"/>
        <v>15.66467380930572</v>
      </c>
      <c r="AD65">
        <f t="shared" si="1"/>
        <v>1178.0098256685687</v>
      </c>
      <c r="AE65">
        <f>'IDT-1'!B65</f>
        <v>0</v>
      </c>
      <c r="AF65" s="26"/>
      <c r="AG65">
        <f t="shared" si="2"/>
        <v>1178.0098256685687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15.678123379989634</v>
      </c>
      <c r="F66">
        <f>GT_Spot!P66</f>
        <v>0</v>
      </c>
      <c r="G66">
        <f>PPCL_NG!P66</f>
        <v>23.088363873492018</v>
      </c>
      <c r="H66">
        <f>PPCL_Spot!P66</f>
        <v>0</v>
      </c>
      <c r="I66">
        <f>Bawana_NG!P66</f>
        <v>84.016124717494591</v>
      </c>
      <c r="J66">
        <f>Bawana_RLNG!P66</f>
        <v>0</v>
      </c>
      <c r="K66">
        <f>Bawana_Spot!P66</f>
        <v>0</v>
      </c>
      <c r="L66">
        <f>TWOMCL!O66</f>
        <v>-4.9914027149321267</v>
      </c>
      <c r="M66">
        <f>EDWPCL!S66</f>
        <v>0</v>
      </c>
      <c r="N66">
        <f>'MSW BWN'!S66</f>
        <v>6.8468056000000006</v>
      </c>
      <c r="O66">
        <f>BRPL_ISGS_exbus!BB66</f>
        <v>837.59724331117764</v>
      </c>
      <c r="P66" s="77">
        <v>111.7</v>
      </c>
      <c r="Q66" s="77">
        <v>37.96</v>
      </c>
      <c r="R66" s="80">
        <v>39.500000000000007</v>
      </c>
      <c r="S66" s="80">
        <v>0</v>
      </c>
      <c r="T66" s="78">
        <f>SUMPRODUCT(LTA!F66:AJ66,LTA!F$101:AJ$101,LTA!F$103:AJ$103)</f>
        <v>233.1</v>
      </c>
      <c r="U66" s="78">
        <f>SUMPRODUCT(LTA!F66:AJ66,LTA!F$102:AJ$102,LTA!F$103:AJ$103)</f>
        <v>20.04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76.38</v>
      </c>
      <c r="AB66" s="117">
        <f>-STOA!N66</f>
        <v>-257.96000000000004</v>
      </c>
      <c r="AC66">
        <f t="shared" si="0"/>
        <v>15.659082271827726</v>
      </c>
      <c r="AD66">
        <f t="shared" si="1"/>
        <v>1179.2961758953938</v>
      </c>
      <c r="AE66">
        <f>'IDT-1'!B66</f>
        <v>0</v>
      </c>
      <c r="AF66" s="26"/>
      <c r="AG66">
        <f t="shared" si="2"/>
        <v>1179.2961758953938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15.678123379989634</v>
      </c>
      <c r="F67">
        <f>GT_Spot!P67</f>
        <v>0</v>
      </c>
      <c r="G67">
        <f>PPCL_NG!P67</f>
        <v>0.56580806434083541</v>
      </c>
      <c r="H67">
        <f>PPCL_Spot!P67</f>
        <v>0</v>
      </c>
      <c r="I67">
        <f>Bawana_NG!P67</f>
        <v>84.016172732656131</v>
      </c>
      <c r="J67">
        <f>Bawana_RLNG!P67</f>
        <v>0</v>
      </c>
      <c r="K67">
        <f>Bawana_Spot!P67</f>
        <v>0</v>
      </c>
      <c r="L67">
        <f>TWOMCL!O67</f>
        <v>-5.1285067873303163</v>
      </c>
      <c r="M67">
        <f>EDWPCL!S67</f>
        <v>0</v>
      </c>
      <c r="N67">
        <f>'MSW BWN'!S67</f>
        <v>7.0959932000000006</v>
      </c>
      <c r="O67">
        <f>BRPL_ISGS_exbus!BB67</f>
        <v>861.96319270889228</v>
      </c>
      <c r="P67" s="77">
        <v>111.7</v>
      </c>
      <c r="Q67" s="77">
        <v>37.96</v>
      </c>
      <c r="R67" s="80">
        <v>39.500000000000007</v>
      </c>
      <c r="S67" s="80">
        <v>0</v>
      </c>
      <c r="T67" s="78">
        <f>SUMPRODUCT(LTA!F67:AJ67,LTA!F$101:AJ$101,LTA!F$103:AJ$103)</f>
        <v>208.5</v>
      </c>
      <c r="U67" s="78">
        <f>SUMPRODUCT(LTA!F67:AJ67,LTA!F$102:AJ$102,LTA!F$103:AJ$103)</f>
        <v>20.58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69.38</v>
      </c>
      <c r="AB67" s="117">
        <f>-STOA!N67</f>
        <v>-257.96000000000004</v>
      </c>
      <c r="AC67">
        <f t="shared" si="0"/>
        <v>15.423142891303462</v>
      </c>
      <c r="AD67">
        <f t="shared" si="1"/>
        <v>1148.4276404072448</v>
      </c>
      <c r="AE67">
        <f>'IDT-1'!B67</f>
        <v>0</v>
      </c>
      <c r="AF67" s="26"/>
      <c r="AG67">
        <f t="shared" si="2"/>
        <v>1148.4276404072448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15.678123379989634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</v>
      </c>
      <c r="J68">
        <f>Bawana_RLNG!P68</f>
        <v>0</v>
      </c>
      <c r="K68">
        <f>Bawana_Spot!P68</f>
        <v>0</v>
      </c>
      <c r="L68">
        <f>TWOMCL!O68</f>
        <v>-4.6778280542986419</v>
      </c>
      <c r="M68">
        <f>EDWPCL!S68</f>
        <v>0</v>
      </c>
      <c r="N68">
        <f>'MSW BWN'!S68</f>
        <v>7.6746435999999996</v>
      </c>
      <c r="O68">
        <f>BRPL_ISGS_exbus!BB68</f>
        <v>898.27018031385228</v>
      </c>
      <c r="P68" s="77">
        <v>111.7</v>
      </c>
      <c r="Q68" s="77">
        <v>37.96</v>
      </c>
      <c r="R68" s="80">
        <v>39.500000000000007</v>
      </c>
      <c r="S68" s="80">
        <v>0</v>
      </c>
      <c r="T68" s="78">
        <f>SUMPRODUCT(LTA!F68:AJ68,LTA!F$101:AJ$101,LTA!F$103:AJ$103)</f>
        <v>181.56</v>
      </c>
      <c r="U68" s="78">
        <f>SUMPRODUCT(LTA!F68:AJ68,LTA!F$102:AJ$102,LTA!F$103:AJ$103)</f>
        <v>21.14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58.88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15.32544487129258</v>
      </c>
      <c r="AD68">
        <f t="shared" ref="AD68:AD98" si="4">SUM(B68:AB68,AI68:AR68)-AC68</f>
        <v>1154.3996743682508</v>
      </c>
      <c r="AE68">
        <f>'IDT-1'!B68</f>
        <v>0</v>
      </c>
      <c r="AF68" s="26"/>
      <c r="AG68">
        <f t="shared" ref="AG68:AG98" si="5">SUM(AD68:AF68)+AT68</f>
        <v>1154.3996743682508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15.678123379989634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</v>
      </c>
      <c r="J69">
        <f>Bawana_RLNG!P69</f>
        <v>0</v>
      </c>
      <c r="K69">
        <f>Bawana_Spot!P69</f>
        <v>0</v>
      </c>
      <c r="L69">
        <f>TWOMCL!O69</f>
        <v>-4.6126696832579182</v>
      </c>
      <c r="M69">
        <f>EDWPCL!S69</f>
        <v>0</v>
      </c>
      <c r="N69">
        <f>'MSW BWN'!S69</f>
        <v>7.7298327999999996</v>
      </c>
      <c r="O69">
        <f>BRPL_ISGS_exbus!BB69</f>
        <v>920.23818557436016</v>
      </c>
      <c r="P69" s="77">
        <v>111.7</v>
      </c>
      <c r="Q69" s="77">
        <v>37.96</v>
      </c>
      <c r="R69" s="80">
        <v>35.659999999999997</v>
      </c>
      <c r="S69" s="80">
        <v>0</v>
      </c>
      <c r="T69" s="78">
        <f>SUMPRODUCT(LTA!F69:AJ69,LTA!F$101:AJ$101,LTA!F$103:AJ$103)</f>
        <v>152.02000000000001</v>
      </c>
      <c r="U69" s="78">
        <f>SUMPRODUCT(LTA!F69:AJ69,LTA!F$102:AJ$102,LTA!F$103:AJ$103)</f>
        <v>21.740000000000002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46.980000000000004</v>
      </c>
      <c r="AB69" s="117">
        <f>-STOA!N69</f>
        <v>-257.96000000000004</v>
      </c>
      <c r="AC69">
        <f t="shared" si="3"/>
        <v>14.983436457862688</v>
      </c>
      <c r="AD69">
        <f t="shared" si="4"/>
        <v>1148.1500356132294</v>
      </c>
      <c r="AE69">
        <f>'IDT-1'!B69</f>
        <v>19</v>
      </c>
      <c r="AF69" s="26"/>
      <c r="AG69">
        <f t="shared" si="5"/>
        <v>1167.1500356132294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15.678123379989634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</v>
      </c>
      <c r="J70">
        <f>Bawana_RLNG!P70</f>
        <v>0</v>
      </c>
      <c r="K70">
        <f>Bawana_Spot!P70</f>
        <v>0</v>
      </c>
      <c r="L70">
        <f>TWOMCL!O70</f>
        <v>-5.3891402714932122</v>
      </c>
      <c r="M70">
        <f>EDWPCL!S70</f>
        <v>0</v>
      </c>
      <c r="N70">
        <f>'MSW BWN'!S70</f>
        <v>7.7866943999999991</v>
      </c>
      <c r="O70">
        <f>BRPL_ISGS_exbus!BB70</f>
        <v>957.05124998087501</v>
      </c>
      <c r="P70" s="77">
        <v>111.7</v>
      </c>
      <c r="Q70" s="77">
        <v>37.96</v>
      </c>
      <c r="R70" s="80">
        <v>18.009999999999998</v>
      </c>
      <c r="S70" s="80">
        <v>0</v>
      </c>
      <c r="T70" s="78">
        <f>SUMPRODUCT(LTA!F70:AJ70,LTA!F$101:AJ$101,LTA!F$103:AJ$103)</f>
        <v>112.92</v>
      </c>
      <c r="U70" s="78">
        <f>SUMPRODUCT(LTA!F70:AJ70,LTA!F$102:AJ$102,LTA!F$103:AJ$103)</f>
        <v>22.75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35.78</v>
      </c>
      <c r="AB70" s="117">
        <f>-STOA!N70</f>
        <v>-257.96000000000004</v>
      </c>
      <c r="AC70">
        <f t="shared" si="3"/>
        <v>14.697700646486432</v>
      </c>
      <c r="AD70">
        <f t="shared" si="4"/>
        <v>1126.4592268428848</v>
      </c>
      <c r="AE70">
        <f>'IDT-1'!B70</f>
        <v>52</v>
      </c>
      <c r="AF70" s="26"/>
      <c r="AG70">
        <f t="shared" si="5"/>
        <v>1178.4592268428848</v>
      </c>
      <c r="AI70" s="75">
        <f>PXIL!H70</f>
        <v>0</v>
      </c>
      <c r="AJ70" s="75">
        <f>PXIL!N70</f>
        <v>0</v>
      </c>
      <c r="AK70" s="75">
        <f>RTM_IEX!H70</f>
        <v>2.87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15.678123379989634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</v>
      </c>
      <c r="J71">
        <f>Bawana_RLNG!P71</f>
        <v>0</v>
      </c>
      <c r="K71">
        <f>Bawana_Spot!P71</f>
        <v>0</v>
      </c>
      <c r="L71">
        <f>TWOMCL!O71</f>
        <v>-5.4217194570135749</v>
      </c>
      <c r="M71">
        <f>EDWPCL!S71</f>
        <v>0</v>
      </c>
      <c r="N71">
        <f>'MSW BWN'!S71</f>
        <v>7.4421799999999996</v>
      </c>
      <c r="O71">
        <f>BRPL_ISGS_exbus!BB71</f>
        <v>1034.0173837070579</v>
      </c>
      <c r="P71" s="77">
        <v>111.7</v>
      </c>
      <c r="Q71" s="77">
        <v>37.96</v>
      </c>
      <c r="R71" s="80">
        <v>6.9052047189451775</v>
      </c>
      <c r="S71" s="80">
        <v>0</v>
      </c>
      <c r="T71" s="78">
        <f>SUMPRODUCT(LTA!F71:AJ71,LTA!F$101:AJ$101,LTA!F$103:AJ$103)</f>
        <v>74.95</v>
      </c>
      <c r="U71" s="78">
        <f>SUMPRODUCT(LTA!F71:AJ71,LTA!F$102:AJ$102,LTA!F$103:AJ$103)</f>
        <v>23.98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27.38</v>
      </c>
      <c r="AB71" s="117">
        <f>-STOA!N71</f>
        <v>-257.96000000000004</v>
      </c>
      <c r="AC71">
        <f t="shared" si="3"/>
        <v>15.109515638390841</v>
      </c>
      <c r="AD71">
        <f t="shared" si="4"/>
        <v>1114.5216567105886</v>
      </c>
      <c r="AE71">
        <f>'IDT-1'!B71</f>
        <v>88</v>
      </c>
      <c r="AF71" s="26"/>
      <c r="AG71">
        <f t="shared" si="5"/>
        <v>1202.5216567105886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15.678123379989634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</v>
      </c>
      <c r="J72">
        <f>Bawana_RLNG!P72</f>
        <v>0</v>
      </c>
      <c r="K72">
        <f>Bawana_Spot!P72</f>
        <v>0</v>
      </c>
      <c r="L72">
        <f>TWOMCL!O72</f>
        <v>-5.4733031674208137</v>
      </c>
      <c r="M72">
        <f>EDWPCL!S72</f>
        <v>0</v>
      </c>
      <c r="N72">
        <f>'MSW BWN'!S72</f>
        <v>7.0725795999999992</v>
      </c>
      <c r="O72">
        <f>BRPL_ISGS_exbus!BB72</f>
        <v>1086.3825151849592</v>
      </c>
      <c r="P72" s="77">
        <v>111.7</v>
      </c>
      <c r="Q72" s="77">
        <v>37.96</v>
      </c>
      <c r="R72" s="80">
        <v>0.28999999999999998</v>
      </c>
      <c r="S72" s="80">
        <v>0</v>
      </c>
      <c r="T72" s="78">
        <f>SUMPRODUCT(LTA!F72:AJ72,LTA!F$101:AJ$101,LTA!F$103:AJ$103)</f>
        <v>40.75</v>
      </c>
      <c r="U72" s="78">
        <f>SUMPRODUCT(LTA!F72:AJ72,LTA!F$102:AJ$102,LTA!F$103:AJ$103)</f>
        <v>25.22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16.88</v>
      </c>
      <c r="AB72" s="117">
        <f>-STOA!N72</f>
        <v>-257.96000000000004</v>
      </c>
      <c r="AC72">
        <f t="shared" si="3"/>
        <v>15.233410007375063</v>
      </c>
      <c r="AD72">
        <f t="shared" si="4"/>
        <v>1104.266504990153</v>
      </c>
      <c r="AE72">
        <f>'IDT-1'!B72</f>
        <v>133</v>
      </c>
      <c r="AF72" s="26"/>
      <c r="AG72">
        <f t="shared" si="5"/>
        <v>1237.266504990153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15.678123379989634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</v>
      </c>
      <c r="J73">
        <f>Bawana_RLNG!P73</f>
        <v>0</v>
      </c>
      <c r="K73">
        <f>Bawana_Spot!P73</f>
        <v>0</v>
      </c>
      <c r="L73">
        <f>TWOMCL!O73</f>
        <v>-5.3891402714932122</v>
      </c>
      <c r="M73">
        <f>EDWPCL!S73</f>
        <v>0</v>
      </c>
      <c r="N73">
        <f>'MSW BWN'!S73</f>
        <v>6.9438047999999997</v>
      </c>
      <c r="O73">
        <f>BRPL_ISGS_exbus!BB73</f>
        <v>1131.4276310734592</v>
      </c>
      <c r="P73" s="77">
        <v>111.7</v>
      </c>
      <c r="Q73" s="77">
        <v>37.96</v>
      </c>
      <c r="R73" s="80">
        <v>0</v>
      </c>
      <c r="S73" s="80">
        <v>0</v>
      </c>
      <c r="T73" s="78">
        <f>SUMPRODUCT(LTA!F73:AJ73,LTA!F$101:AJ$101,LTA!F$103:AJ$103)</f>
        <v>18.510000000000002</v>
      </c>
      <c r="U73" s="78">
        <f>SUMPRODUCT(LTA!F73:AJ73,LTA!F$102:AJ$102,LTA!F$103:AJ$103)</f>
        <v>26.630000000000003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5.68</v>
      </c>
      <c r="AB73" s="117">
        <f>-STOA!N73</f>
        <v>-257.96000000000004</v>
      </c>
      <c r="AC73">
        <f t="shared" si="3"/>
        <v>15.565463788086065</v>
      </c>
      <c r="AD73">
        <f t="shared" si="4"/>
        <v>1091.6149551938697</v>
      </c>
      <c r="AE73">
        <f>'IDT-1'!B73</f>
        <v>165</v>
      </c>
      <c r="AF73" s="26"/>
      <c r="AG73">
        <f t="shared" si="5"/>
        <v>1256.6149551938697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15.678123379989634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</v>
      </c>
      <c r="J74">
        <f>Bawana_RLNG!P74</f>
        <v>0</v>
      </c>
      <c r="K74">
        <f>Bawana_Spot!P74</f>
        <v>0</v>
      </c>
      <c r="L74">
        <f>TWOMCL!O74</f>
        <v>-5.1217194570135751</v>
      </c>
      <c r="M74">
        <f>EDWPCL!S74</f>
        <v>0</v>
      </c>
      <c r="N74">
        <f>'MSW BWN'!S74</f>
        <v>6.7029791999999997</v>
      </c>
      <c r="O74">
        <f>BRPL_ISGS_exbus!BB74</f>
        <v>1140.1243444914592</v>
      </c>
      <c r="P74" s="77">
        <v>111.7</v>
      </c>
      <c r="Q74" s="77">
        <v>37.96</v>
      </c>
      <c r="R74" s="80">
        <v>0</v>
      </c>
      <c r="S74" s="80">
        <v>0</v>
      </c>
      <c r="T74" s="78">
        <f>SUMPRODUCT(LTA!F74:AJ74,LTA!F$101:AJ$101,LTA!F$103:AJ$103)</f>
        <v>6.24</v>
      </c>
      <c r="U74" s="78">
        <f>SUMPRODUCT(LTA!F74:AJ74,LTA!F$102:AJ$102,LTA!F$103:AJ$103)</f>
        <v>27.86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4.2799999999999994</v>
      </c>
      <c r="AB74" s="117">
        <f>-STOA!N74</f>
        <v>-257.96000000000004</v>
      </c>
      <c r="AC74">
        <f t="shared" si="3"/>
        <v>15.545785659835811</v>
      </c>
      <c r="AD74">
        <f t="shared" si="4"/>
        <v>1085.9179419545994</v>
      </c>
      <c r="AE74">
        <f>'IDT-1'!B74</f>
        <v>203</v>
      </c>
      <c r="AF74" s="26"/>
      <c r="AG74">
        <f t="shared" si="5"/>
        <v>1288.9179419545994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15.678123379989634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</v>
      </c>
      <c r="J75">
        <f>Bawana_RLNG!P75</f>
        <v>0</v>
      </c>
      <c r="K75">
        <f>Bawana_Spot!P75</f>
        <v>0</v>
      </c>
      <c r="L75">
        <f>TWOMCL!O75</f>
        <v>-4.5746606334841626</v>
      </c>
      <c r="M75">
        <f>EDWPCL!S75</f>
        <v>0</v>
      </c>
      <c r="N75">
        <f>'MSW BWN'!S75</f>
        <v>6.5106531999999993</v>
      </c>
      <c r="O75">
        <f>BRPL_ISGS_exbus!BB75</f>
        <v>1143.3762678138592</v>
      </c>
      <c r="P75" s="77">
        <v>111.7</v>
      </c>
      <c r="Q75" s="77">
        <v>37.96</v>
      </c>
      <c r="R75" s="80">
        <v>0</v>
      </c>
      <c r="S75" s="80">
        <v>0</v>
      </c>
      <c r="T75" s="78">
        <f>SUMPRODUCT(LTA!F75:AJ75,LTA!F$101:AJ$101,LTA!F$103:AJ$103)</f>
        <v>4.07</v>
      </c>
      <c r="U75" s="78">
        <f>SUMPRODUCT(LTA!F75:AJ75,LTA!F$102:AJ$102,LTA!F$103:AJ$103)</f>
        <v>28.580000000000002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2.8899999999999997</v>
      </c>
      <c r="AB75" s="117">
        <f>-STOA!N75</f>
        <v>-107.19</v>
      </c>
      <c r="AC75">
        <f t="shared" si="3"/>
        <v>14.106646569009961</v>
      </c>
      <c r="AD75">
        <f t="shared" si="4"/>
        <v>1249.8937371913548</v>
      </c>
      <c r="AE75">
        <f>'IDT-1'!B75</f>
        <v>79</v>
      </c>
      <c r="AF75" s="26"/>
      <c r="AG75">
        <f t="shared" si="5"/>
        <v>1328.8937371913548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15.678123379989634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</v>
      </c>
      <c r="J76">
        <f>Bawana_RLNG!P76</f>
        <v>0</v>
      </c>
      <c r="K76">
        <f>Bawana_Spot!P76</f>
        <v>0</v>
      </c>
      <c r="L76">
        <f>TWOMCL!O76</f>
        <v>-4.91945701357466</v>
      </c>
      <c r="M76">
        <f>EDWPCL!S76</f>
        <v>0</v>
      </c>
      <c r="N76">
        <f>'MSW BWN'!S76</f>
        <v>6.2046039999999998</v>
      </c>
      <c r="O76">
        <f>BRPL_ISGS_exbus!BB76</f>
        <v>1119.3668368612593</v>
      </c>
      <c r="P76" s="77">
        <v>111.7</v>
      </c>
      <c r="Q76" s="77">
        <v>37.96</v>
      </c>
      <c r="R76" s="80">
        <v>0</v>
      </c>
      <c r="S76" s="80">
        <v>0</v>
      </c>
      <c r="T76" s="78">
        <f>SUMPRODUCT(LTA!F76:AJ76,LTA!F$101:AJ$101,LTA!F$103:AJ$103)</f>
        <v>3.41</v>
      </c>
      <c r="U76" s="78">
        <f>SUMPRODUCT(LTA!F76:AJ76,LTA!F$102:AJ$102,LTA!F$103:AJ$103)</f>
        <v>29.54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2.8899999999999997</v>
      </c>
      <c r="AB76" s="117">
        <f>-STOA!N76</f>
        <v>-107.19</v>
      </c>
      <c r="AC76">
        <f t="shared" si="3"/>
        <v>13.676418301843832</v>
      </c>
      <c r="AD76">
        <f t="shared" si="4"/>
        <v>1250.9636889258306</v>
      </c>
      <c r="AE76">
        <f>'IDT-1'!B76</f>
        <v>89</v>
      </c>
      <c r="AF76" s="26"/>
      <c r="AG76">
        <f t="shared" si="5"/>
        <v>1339.9636889258306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15.678123379989634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</v>
      </c>
      <c r="J77">
        <f>Bawana_RLNG!P77</f>
        <v>0</v>
      </c>
      <c r="K77">
        <f>Bawana_Spot!P77</f>
        <v>0</v>
      </c>
      <c r="L77">
        <f>TWOMCL!O77</f>
        <v>-5.7407239819004525</v>
      </c>
      <c r="M77">
        <f>EDWPCL!S77</f>
        <v>0</v>
      </c>
      <c r="N77">
        <f>'MSW BWN'!S77</f>
        <v>6.2296899999999997</v>
      </c>
      <c r="O77">
        <f>BRPL_ISGS_exbus!BB77</f>
        <v>1041.6288112167863</v>
      </c>
      <c r="P77" s="77">
        <v>111.7</v>
      </c>
      <c r="Q77" s="77">
        <v>37.96</v>
      </c>
      <c r="R77" s="80">
        <v>0</v>
      </c>
      <c r="S77" s="80">
        <v>0</v>
      </c>
      <c r="T77" s="78">
        <f>SUMPRODUCT(LTA!F77:AJ77,LTA!F$101:AJ$101,LTA!F$103:AJ$103)</f>
        <v>3.4</v>
      </c>
      <c r="U77" s="78">
        <f>SUMPRODUCT(LTA!F77:AJ77,LTA!F$102:AJ$102,LTA!F$103:AJ$103)</f>
        <v>27.1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2.8899999999999997</v>
      </c>
      <c r="AB77" s="117">
        <f>-STOA!N77</f>
        <v>-107.19</v>
      </c>
      <c r="AC77">
        <f t="shared" si="3"/>
        <v>12.888127665136784</v>
      </c>
      <c r="AD77">
        <f t="shared" si="4"/>
        <v>1224.8077729497388</v>
      </c>
      <c r="AE77">
        <f>'IDT-1'!B77</f>
        <v>101</v>
      </c>
      <c r="AF77" s="26"/>
      <c r="AG77">
        <f t="shared" si="5"/>
        <v>1325.8077729497388</v>
      </c>
      <c r="AI77" s="75">
        <f>PXIL!H77</f>
        <v>0</v>
      </c>
      <c r="AJ77" s="75">
        <f>PXIL!N77</f>
        <v>0</v>
      </c>
      <c r="AK77" s="75">
        <f>RTM_IEX!H77</f>
        <v>22.04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16.486653185035387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</v>
      </c>
      <c r="J78">
        <f>Bawana_RLNG!P78</f>
        <v>0</v>
      </c>
      <c r="K78">
        <f>Bawana_Spot!P78</f>
        <v>0</v>
      </c>
      <c r="L78">
        <f>TWOMCL!O78</f>
        <v>-5.910407239819004</v>
      </c>
      <c r="M78">
        <f>EDWPCL!S78</f>
        <v>0</v>
      </c>
      <c r="N78">
        <f>'MSW BWN'!S78</f>
        <v>6.8718915999999988</v>
      </c>
      <c r="O78">
        <f>BRPL_ISGS_exbus!BB78</f>
        <v>996.82982246231097</v>
      </c>
      <c r="P78" s="77">
        <v>111.7</v>
      </c>
      <c r="Q78" s="77">
        <v>37.96</v>
      </c>
      <c r="R78" s="80">
        <v>0</v>
      </c>
      <c r="S78" s="80">
        <v>0</v>
      </c>
      <c r="T78" s="78">
        <f>SUMPRODUCT(LTA!F78:AJ78,LTA!F$101:AJ$101,LTA!F$103:AJ$103)</f>
        <v>3.42</v>
      </c>
      <c r="U78" s="78">
        <f>SUMPRODUCT(LTA!F78:AJ78,LTA!F$102:AJ$102,LTA!F$103:AJ$103)</f>
        <v>27.47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2.8899999999999997</v>
      </c>
      <c r="AB78" s="117">
        <f>-STOA!N78</f>
        <v>-107.19</v>
      </c>
      <c r="AC78">
        <f t="shared" si="3"/>
        <v>12.595905470063988</v>
      </c>
      <c r="AD78">
        <f t="shared" si="4"/>
        <v>1191.5520545374634</v>
      </c>
      <c r="AE78">
        <f>'IDT-1'!B78</f>
        <v>130</v>
      </c>
      <c r="AF78" s="26"/>
      <c r="AG78">
        <f t="shared" si="5"/>
        <v>1321.5520545374634</v>
      </c>
      <c r="AI78" s="75">
        <f>PXIL!H78</f>
        <v>0</v>
      </c>
      <c r="AJ78" s="75">
        <f>PXIL!N78</f>
        <v>0</v>
      </c>
      <c r="AK78" s="75">
        <f>RTM_IEX!H78</f>
        <v>31.62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16.486653185035387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</v>
      </c>
      <c r="J79">
        <f>Bawana_RLNG!P79</f>
        <v>0</v>
      </c>
      <c r="K79">
        <f>Bawana_Spot!P79</f>
        <v>0</v>
      </c>
      <c r="L79">
        <f>TWOMCL!O79</f>
        <v>-5.6755656108597279</v>
      </c>
      <c r="M79">
        <f>EDWPCL!S79</f>
        <v>0</v>
      </c>
      <c r="N79">
        <f>'MSW BWN'!S79</f>
        <v>7.1361308000000001</v>
      </c>
      <c r="O79">
        <f>BRPL_ISGS_exbus!BB79</f>
        <v>935.49339518234206</v>
      </c>
      <c r="P79" s="77">
        <v>111.7</v>
      </c>
      <c r="Q79" s="77">
        <v>37.96</v>
      </c>
      <c r="R79" s="80">
        <v>0</v>
      </c>
      <c r="S79" s="80">
        <v>0</v>
      </c>
      <c r="T79" s="78">
        <f>SUMPRODUCT(LTA!F79:AJ79,LTA!F$101:AJ$101,LTA!F$103:AJ$103)</f>
        <v>3.42</v>
      </c>
      <c r="U79" s="78">
        <f>SUMPRODUCT(LTA!F79:AJ79,LTA!F$102:AJ$102,LTA!F$103:AJ$103)</f>
        <v>28.1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2.8899999999999997</v>
      </c>
      <c r="AB79" s="117">
        <f>-STOA!N79</f>
        <v>-107.19</v>
      </c>
      <c r="AC79">
        <f t="shared" si="3"/>
        <v>12.222177261030838</v>
      </c>
      <c r="AD79">
        <f t="shared" si="4"/>
        <v>1149.928436295487</v>
      </c>
      <c r="AE79">
        <f>'IDT-1'!B79</f>
        <v>186</v>
      </c>
      <c r="AF79" s="26"/>
      <c r="AG79">
        <f t="shared" si="5"/>
        <v>1335.928436295487</v>
      </c>
      <c r="AI79" s="75">
        <f>PXIL!H79</f>
        <v>0</v>
      </c>
      <c r="AJ79" s="75">
        <f>PXIL!N79</f>
        <v>0</v>
      </c>
      <c r="AK79" s="75">
        <f>RTM_IEX!H79</f>
        <v>49.83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16.486653185035387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</v>
      </c>
      <c r="J80">
        <f>Bawana_RLNG!P80</f>
        <v>0</v>
      </c>
      <c r="K80">
        <f>Bawana_Spot!P80</f>
        <v>0</v>
      </c>
      <c r="L80">
        <f>TWOMCL!O80</f>
        <v>-5.6945701357466065</v>
      </c>
      <c r="M80">
        <f>EDWPCL!S80</f>
        <v>0</v>
      </c>
      <c r="N80">
        <f>'MSW BWN'!S80</f>
        <v>7.4572315999999992</v>
      </c>
      <c r="O80">
        <f>BRPL_ISGS_exbus!BB80</f>
        <v>925.45767126933026</v>
      </c>
      <c r="P80" s="77">
        <v>111.7</v>
      </c>
      <c r="Q80" s="77">
        <v>37.96</v>
      </c>
      <c r="R80" s="80">
        <v>0</v>
      </c>
      <c r="S80" s="80">
        <v>0</v>
      </c>
      <c r="T80" s="78">
        <f>SUMPRODUCT(LTA!F80:AJ80,LTA!F$101:AJ$101,LTA!F$103:AJ$103)</f>
        <v>3.45</v>
      </c>
      <c r="U80" s="78">
        <f>SUMPRODUCT(LTA!F80:AJ80,LTA!F$102:AJ$102,LTA!F$103:AJ$103)</f>
        <v>28.5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2.8899999999999997</v>
      </c>
      <c r="AB80" s="117">
        <f>-STOA!N80</f>
        <v>-107.19</v>
      </c>
      <c r="AC80">
        <f t="shared" si="3"/>
        <v>12.073145302231781</v>
      </c>
      <c r="AD80">
        <f t="shared" si="4"/>
        <v>1133.1038406163875</v>
      </c>
      <c r="AE80">
        <f>'IDT-1'!B80</f>
        <v>200</v>
      </c>
      <c r="AF80" s="26"/>
      <c r="AG80">
        <f t="shared" si="5"/>
        <v>1333.1038406163875</v>
      </c>
      <c r="AI80" s="75">
        <f>PXIL!H80</f>
        <v>0</v>
      </c>
      <c r="AJ80" s="75">
        <f>PXIL!N80</f>
        <v>0</v>
      </c>
      <c r="AK80" s="75">
        <f>RTM_IEX!H80</f>
        <v>42.16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16.486653185035387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7.3853184000000001</v>
      </c>
      <c r="O81">
        <f>BRPL_ISGS_exbus!BB81</f>
        <v>930.7544241622486</v>
      </c>
      <c r="P81" s="77">
        <v>111.7</v>
      </c>
      <c r="Q81" s="77">
        <v>37.96</v>
      </c>
      <c r="R81" s="80">
        <v>0</v>
      </c>
      <c r="S81" s="80">
        <v>0</v>
      </c>
      <c r="T81" s="78">
        <f>SUMPRODUCT(LTA!F81:AJ81,LTA!F$101:AJ$101,LTA!F$103:AJ$103)</f>
        <v>3.46</v>
      </c>
      <c r="U81" s="78">
        <f>SUMPRODUCT(LTA!F81:AJ81,LTA!F$102:AJ$102,LTA!F$103:AJ$103)</f>
        <v>24.630000000000003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2.8899999999999997</v>
      </c>
      <c r="AB81" s="117">
        <f>-STOA!N81</f>
        <v>-107.19</v>
      </c>
      <c r="AC81">
        <f t="shared" si="3"/>
        <v>11.996241196804688</v>
      </c>
      <c r="AD81">
        <f t="shared" si="4"/>
        <v>1123.5733643023689</v>
      </c>
      <c r="AE81">
        <f>'IDT-1'!B81</f>
        <v>210</v>
      </c>
      <c r="AF81" s="26"/>
      <c r="AG81">
        <f t="shared" si="5"/>
        <v>1333.5733643023689</v>
      </c>
      <c r="AI81" s="75">
        <f>PXIL!H81</f>
        <v>0</v>
      </c>
      <c r="AJ81" s="75">
        <f>PXIL!N81</f>
        <v>0</v>
      </c>
      <c r="AK81" s="75">
        <f>RTM_IEX!H81</f>
        <v>31.62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16.486653185035387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</v>
      </c>
      <c r="J82">
        <f>Bawana_RLNG!P82</f>
        <v>0</v>
      </c>
      <c r="K82">
        <f>Bawana_Spot!P82</f>
        <v>0</v>
      </c>
      <c r="L82">
        <f>TWOMCL!O82</f>
        <v>-6.0597285067873301</v>
      </c>
      <c r="M82">
        <f>EDWPCL!S82</f>
        <v>0</v>
      </c>
      <c r="N82">
        <f>'MSW BWN'!S82</f>
        <v>7.3134052000000001</v>
      </c>
      <c r="O82">
        <f>BRPL_ISGS_exbus!BB82</f>
        <v>921.00790327771972</v>
      </c>
      <c r="P82" s="77">
        <v>111.7</v>
      </c>
      <c r="Q82" s="77">
        <v>37.96</v>
      </c>
      <c r="R82" s="80">
        <v>0</v>
      </c>
      <c r="S82" s="80">
        <v>0</v>
      </c>
      <c r="T82" s="78">
        <f>SUMPRODUCT(LTA!F82:AJ82,LTA!F$101:AJ$101,LTA!F$103:AJ$103)</f>
        <v>3.5</v>
      </c>
      <c r="U82" s="78">
        <f>SUMPRODUCT(LTA!F82:AJ82,LTA!F$102:AJ$102,LTA!F$103:AJ$103)</f>
        <v>24.89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2.8899999999999997</v>
      </c>
      <c r="AB82" s="117">
        <f>-STOA!N82</f>
        <v>-107.19</v>
      </c>
      <c r="AC82">
        <f t="shared" si="3"/>
        <v>11.911883594169506</v>
      </c>
      <c r="AD82">
        <f t="shared" si="4"/>
        <v>1114.2063495617983</v>
      </c>
      <c r="AE82">
        <f>'IDT-1'!B82</f>
        <v>214</v>
      </c>
      <c r="AF82" s="26"/>
      <c r="AG82">
        <f t="shared" si="5"/>
        <v>1328.2063495617983</v>
      </c>
      <c r="AI82" s="75">
        <f>PXIL!H82</f>
        <v>0</v>
      </c>
      <c r="AJ82" s="75">
        <f>PXIL!N82</f>
        <v>0</v>
      </c>
      <c r="AK82" s="75">
        <f>RTM_IEX!H82</f>
        <v>31.62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16.486653185035387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7.7866943999999991</v>
      </c>
      <c r="O83">
        <f>BRPL_ISGS_exbus!BB83</f>
        <v>904.73612948348614</v>
      </c>
      <c r="P83" s="77">
        <v>111.7</v>
      </c>
      <c r="Q83" s="77">
        <v>37.96</v>
      </c>
      <c r="R83" s="80">
        <v>0</v>
      </c>
      <c r="S83" s="80">
        <v>0</v>
      </c>
      <c r="T83" s="78">
        <f>SUMPRODUCT(LTA!F83:AJ83,LTA!F$101:AJ$101,LTA!F$103:AJ$103)</f>
        <v>3.51</v>
      </c>
      <c r="U83" s="78">
        <f>SUMPRODUCT(LTA!F83:AJ83,LTA!F$102:AJ$102,LTA!F$103:AJ$103)</f>
        <v>25.44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2.88</v>
      </c>
      <c r="AB83" s="117">
        <f>-STOA!N83</f>
        <v>-107.19</v>
      </c>
      <c r="AC83">
        <f t="shared" si="3"/>
        <v>11.660284312431575</v>
      </c>
      <c r="AD83">
        <f t="shared" si="4"/>
        <v>1085.7324025079797</v>
      </c>
      <c r="AE83">
        <f>'IDT-1'!B83</f>
        <v>224</v>
      </c>
      <c r="AF83" s="26"/>
      <c r="AG83">
        <f t="shared" si="5"/>
        <v>1309.7324025079797</v>
      </c>
      <c r="AI83" s="75">
        <f>PXIL!H83</f>
        <v>0</v>
      </c>
      <c r="AJ83" s="75">
        <f>PXIL!N83</f>
        <v>0</v>
      </c>
      <c r="AK83" s="75">
        <f>RTM_IEX!H83</f>
        <v>18.21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16.486653185035387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8.3168451999999995</v>
      </c>
      <c r="O84">
        <f>BRPL_ISGS_exbus!BB84</f>
        <v>876.24493908597992</v>
      </c>
      <c r="P84" s="77">
        <v>111.7</v>
      </c>
      <c r="Q84" s="77">
        <v>37.96</v>
      </c>
      <c r="R84" s="80">
        <v>0</v>
      </c>
      <c r="S84" s="80">
        <v>0</v>
      </c>
      <c r="T84" s="78">
        <f>SUMPRODUCT(LTA!F84:AJ84,LTA!F$101:AJ$101,LTA!F$103:AJ$103)</f>
        <v>3.5200000000000005</v>
      </c>
      <c r="U84" s="78">
        <f>SUMPRODUCT(LTA!F84:AJ84,LTA!F$102:AJ$102,LTA!F$103:AJ$103)</f>
        <v>25.08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2.88</v>
      </c>
      <c r="AB84" s="117">
        <f>-STOA!N84</f>
        <v>-107.19</v>
      </c>
      <c r="AC84">
        <f t="shared" si="3"/>
        <v>11.495451163973518</v>
      </c>
      <c r="AD84">
        <f t="shared" si="4"/>
        <v>1067.1661960589313</v>
      </c>
      <c r="AE84">
        <f>'IDT-1'!B84</f>
        <v>236</v>
      </c>
      <c r="AF84" s="26"/>
      <c r="AG84">
        <f t="shared" si="5"/>
        <v>1303.1661960589313</v>
      </c>
      <c r="AI84" s="75">
        <f>PXIL!H84</f>
        <v>0</v>
      </c>
      <c r="AJ84" s="75">
        <f>PXIL!N84</f>
        <v>0</v>
      </c>
      <c r="AK84" s="75">
        <f>RTM_IEX!H84</f>
        <v>27.79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16.486653185035387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</v>
      </c>
      <c r="J85">
        <f>Bawana_RLNG!P85</f>
        <v>0</v>
      </c>
      <c r="K85">
        <f>Bawana_Spot!P85</f>
        <v>0</v>
      </c>
      <c r="L85">
        <f>TWOMCL!O85</f>
        <v>-5.2588235294117647</v>
      </c>
      <c r="M85">
        <f>EDWPCL!S85</f>
        <v>0</v>
      </c>
      <c r="N85">
        <f>'MSW BWN'!S85</f>
        <v>8.4288959999999999</v>
      </c>
      <c r="O85">
        <f>BRPL_ISGS_exbus!BB85</f>
        <v>908.86602502195285</v>
      </c>
      <c r="P85" s="77">
        <v>111.7</v>
      </c>
      <c r="Q85" s="77">
        <v>37.96</v>
      </c>
      <c r="R85" s="80">
        <v>0</v>
      </c>
      <c r="S85" s="80">
        <v>0</v>
      </c>
      <c r="T85" s="78">
        <f>SUMPRODUCT(LTA!F85:AJ85,LTA!F$101:AJ$101,LTA!F$103:AJ$103)</f>
        <v>3.63</v>
      </c>
      <c r="U85" s="78">
        <f>SUMPRODUCT(LTA!F85:AJ85,LTA!F$102:AJ$102,LTA!F$103:AJ$103)</f>
        <v>25.58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2.88</v>
      </c>
      <c r="AB85" s="117">
        <f>-STOA!N85</f>
        <v>-107.19</v>
      </c>
      <c r="AC85">
        <f t="shared" si="3"/>
        <v>11.536612848036453</v>
      </c>
      <c r="AD85">
        <f t="shared" si="4"/>
        <v>1073.5461378295402</v>
      </c>
      <c r="AE85">
        <f>'IDT-1'!B85</f>
        <v>235</v>
      </c>
      <c r="AF85" s="26"/>
      <c r="AG85">
        <f t="shared" si="5"/>
        <v>1308.5461378295402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16.486653185035387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</v>
      </c>
      <c r="J86">
        <f>Bawana_RLNG!P86</f>
        <v>0</v>
      </c>
      <c r="K86">
        <f>Bawana_Spot!P86</f>
        <v>0</v>
      </c>
      <c r="L86">
        <f>TWOMCL!O86</f>
        <v>-5.4597285067873305</v>
      </c>
      <c r="M86">
        <f>EDWPCL!S86</f>
        <v>0</v>
      </c>
      <c r="N86">
        <f>'MSW BWN'!S86</f>
        <v>8.3168451999999995</v>
      </c>
      <c r="O86">
        <f>BRPL_ISGS_exbus!BB86</f>
        <v>914.93340966307426</v>
      </c>
      <c r="P86" s="77">
        <v>111.7</v>
      </c>
      <c r="Q86" s="77">
        <v>37.96</v>
      </c>
      <c r="R86" s="80">
        <v>0</v>
      </c>
      <c r="S86" s="80">
        <v>0</v>
      </c>
      <c r="T86" s="78">
        <f>SUMPRODUCT(LTA!F86:AJ86,LTA!F$101:AJ$101,LTA!F$103:AJ$103)</f>
        <v>3.63</v>
      </c>
      <c r="U86" s="78">
        <f>SUMPRODUCT(LTA!F86:AJ86,LTA!F$102:AJ$102,LTA!F$103:AJ$103)</f>
        <v>25.7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2.88</v>
      </c>
      <c r="AB86" s="117">
        <f>-STOA!N86</f>
        <v>-107.19</v>
      </c>
      <c r="AC86">
        <f t="shared" si="3"/>
        <v>11.591859445847309</v>
      </c>
      <c r="AD86">
        <f t="shared" si="4"/>
        <v>1079.3653200954752</v>
      </c>
      <c r="AE86">
        <f>'IDT-1'!B86</f>
        <v>226</v>
      </c>
      <c r="AF86" s="26"/>
      <c r="AG86">
        <f t="shared" si="5"/>
        <v>1305.3653200954752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15.678123379989634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84.016124717494591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7.7783323999999991</v>
      </c>
      <c r="O87">
        <f>BRPL_ISGS_exbus!BB87</f>
        <v>920.94342052342029</v>
      </c>
      <c r="P87" s="77">
        <v>111.7</v>
      </c>
      <c r="Q87" s="77">
        <v>37.96</v>
      </c>
      <c r="R87" s="80">
        <v>0</v>
      </c>
      <c r="S87" s="80">
        <v>0</v>
      </c>
      <c r="T87" s="78">
        <f>SUMPRODUCT(LTA!F87:AJ87,LTA!F$101:AJ$101,LTA!F$103:AJ$103)</f>
        <v>3.6999999999999997</v>
      </c>
      <c r="U87" s="78">
        <f>SUMPRODUCT(LTA!F87:AJ87,LTA!F$102:AJ$102,LTA!F$103:AJ$103)</f>
        <v>25.479999999999997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2.9099999999999993</v>
      </c>
      <c r="AB87" s="117">
        <f>-STOA!N87</f>
        <v>-107.19</v>
      </c>
      <c r="AC87">
        <f t="shared" si="3"/>
        <v>11.655501723212545</v>
      </c>
      <c r="AD87">
        <f t="shared" si="4"/>
        <v>1085.1937090495815</v>
      </c>
      <c r="AE87">
        <f>'IDT-1'!B87</f>
        <v>212</v>
      </c>
      <c r="AF87" s="26"/>
      <c r="AG87">
        <f t="shared" si="5"/>
        <v>1297.1937090495815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15.678123379989634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84.016124717494591</v>
      </c>
      <c r="J88">
        <f>Bawana_RLNG!P88</f>
        <v>0</v>
      </c>
      <c r="K88">
        <f>Bawana_Spot!P88</f>
        <v>0</v>
      </c>
      <c r="L88">
        <f>TWOMCL!O88</f>
        <v>-5.636199095022624</v>
      </c>
      <c r="M88">
        <f>EDWPCL!S88</f>
        <v>0</v>
      </c>
      <c r="N88">
        <f>'MSW BWN'!S88</f>
        <v>8.0442439999999991</v>
      </c>
      <c r="O88">
        <f>BRPL_ISGS_exbus!BB88</f>
        <v>897.77839323999103</v>
      </c>
      <c r="P88" s="77">
        <v>111.7</v>
      </c>
      <c r="Q88" s="77">
        <v>37.96</v>
      </c>
      <c r="R88" s="80">
        <v>0</v>
      </c>
      <c r="S88" s="80">
        <v>0</v>
      </c>
      <c r="T88" s="78">
        <f>SUMPRODUCT(LTA!F88:AJ88,LTA!F$101:AJ$101,LTA!F$103:AJ$103)</f>
        <v>3.6999999999999997</v>
      </c>
      <c r="U88" s="78">
        <f>SUMPRODUCT(LTA!F88:AJ88,LTA!F$102:AJ$102,LTA!F$103:AJ$103)</f>
        <v>25.480000000000004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2.9099999999999993</v>
      </c>
      <c r="AB88" s="117">
        <f>-STOA!N88</f>
        <v>-107.19</v>
      </c>
      <c r="AC88">
        <f t="shared" si="3"/>
        <v>11.449633974379994</v>
      </c>
      <c r="AD88">
        <f t="shared" si="4"/>
        <v>1062.9910522680727</v>
      </c>
      <c r="AE88">
        <f>'IDT-1'!B88</f>
        <v>212</v>
      </c>
      <c r="AF88" s="26"/>
      <c r="AG88">
        <f t="shared" si="5"/>
        <v>1274.9910522680727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15.678123379989634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84.016124717494591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7.7699703999999983</v>
      </c>
      <c r="O89">
        <f>BRPL_ISGS_exbus!BB89</f>
        <v>895.66057507952291</v>
      </c>
      <c r="P89" s="77">
        <v>111.7</v>
      </c>
      <c r="Q89" s="77">
        <v>37.96</v>
      </c>
      <c r="R89" s="80">
        <v>0</v>
      </c>
      <c r="S89" s="80">
        <v>0</v>
      </c>
      <c r="T89" s="78">
        <f>SUMPRODUCT(LTA!F89:AJ89,LTA!F$101:AJ$101,LTA!F$103:AJ$103)</f>
        <v>3.6999999999999997</v>
      </c>
      <c r="U89" s="78">
        <f>SUMPRODUCT(LTA!F89:AJ89,LTA!F$102:AJ$102,LTA!F$103:AJ$103)</f>
        <v>30.229999999999997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2.9099999999999993</v>
      </c>
      <c r="AB89" s="117">
        <f>-STOA!N89</f>
        <v>-107.19</v>
      </c>
      <c r="AC89">
        <f t="shared" si="3"/>
        <v>11.626451097706248</v>
      </c>
      <c r="AD89">
        <f t="shared" si="4"/>
        <v>1081.9215522311906</v>
      </c>
      <c r="AE89">
        <f>'IDT-1'!B89</f>
        <v>188</v>
      </c>
      <c r="AF89" s="26"/>
      <c r="AG89">
        <f t="shared" si="5"/>
        <v>1269.9215522311906</v>
      </c>
      <c r="AI89" s="75">
        <f>PXIL!H89</f>
        <v>0</v>
      </c>
      <c r="AJ89" s="75">
        <f>PXIL!N89</f>
        <v>0</v>
      </c>
      <c r="AK89" s="75">
        <f>RTM_IEX!H89</f>
        <v>17.239999999999998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15.678123379989634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84.016124717494591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8.0994332</v>
      </c>
      <c r="O90">
        <f>BRPL_ISGS_exbus!BB90</f>
        <v>905.24132738623507</v>
      </c>
      <c r="P90" s="77">
        <v>111.7</v>
      </c>
      <c r="Q90" s="77">
        <v>37.96</v>
      </c>
      <c r="R90" s="80">
        <v>0</v>
      </c>
      <c r="S90" s="80">
        <v>0</v>
      </c>
      <c r="T90" s="78">
        <f>SUMPRODUCT(LTA!F90:AJ90,LTA!F$101:AJ$101,LTA!F$103:AJ$103)</f>
        <v>3.71</v>
      </c>
      <c r="U90" s="78">
        <f>SUMPRODUCT(LTA!F90:AJ90,LTA!F$102:AJ$102,LTA!F$103:AJ$103)</f>
        <v>29.79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2.9099999999999993</v>
      </c>
      <c r="AB90" s="117">
        <f>-STOA!N90</f>
        <v>-107.19</v>
      </c>
      <c r="AC90">
        <f t="shared" si="3"/>
        <v>11.676172990645316</v>
      </c>
      <c r="AD90">
        <f t="shared" si="4"/>
        <v>1087.5220454449636</v>
      </c>
      <c r="AE90">
        <f>'IDT-1'!B90</f>
        <v>154</v>
      </c>
      <c r="AF90" s="26"/>
      <c r="AG90">
        <f t="shared" si="5"/>
        <v>1241.5220454449636</v>
      </c>
      <c r="AI90" s="75">
        <f>PXIL!H90</f>
        <v>0</v>
      </c>
      <c r="AJ90" s="75">
        <f>PXIL!N90</f>
        <v>0</v>
      </c>
      <c r="AK90" s="75">
        <f>RTM_IEX!H90</f>
        <v>13.41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15.678123379989634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84.016124717494591</v>
      </c>
      <c r="J91">
        <f>Bawana_RLNG!P91</f>
        <v>0</v>
      </c>
      <c r="K91">
        <f>Bawana_Spot!P91</f>
        <v>0</v>
      </c>
      <c r="L91">
        <f>TWOMCL!O91</f>
        <v>-5.5126696832579176</v>
      </c>
      <c r="M91">
        <f>EDWPCL!S91</f>
        <v>0</v>
      </c>
      <c r="N91">
        <f>'MSW BWN'!S91</f>
        <v>8.0910711999999982</v>
      </c>
      <c r="O91">
        <f>BRPL_ISGS_exbus!BB91</f>
        <v>917.49043390274824</v>
      </c>
      <c r="P91" s="77">
        <v>115.17999999999999</v>
      </c>
      <c r="Q91" s="77">
        <v>39.619999999999997</v>
      </c>
      <c r="R91" s="80">
        <v>0</v>
      </c>
      <c r="S91" s="80">
        <v>0</v>
      </c>
      <c r="T91" s="78">
        <f>SUMPRODUCT(LTA!F91:AJ91,LTA!F$101:AJ$101,LTA!F$103:AJ$103)</f>
        <v>3.73</v>
      </c>
      <c r="U91" s="78">
        <f>SUMPRODUCT(LTA!F91:AJ91,LTA!F$102:AJ$102,LTA!F$103:AJ$103)</f>
        <v>29.810000000000002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11.706015301701866</v>
      </c>
      <c r="AD91">
        <f t="shared" si="4"/>
        <v>1092.1170682152726</v>
      </c>
      <c r="AE91">
        <f>'IDT-1'!B91</f>
        <v>110</v>
      </c>
      <c r="AF91" s="26"/>
      <c r="AG91">
        <f t="shared" si="5"/>
        <v>1202.1170682152726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9.9989740959220317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84.016124717494591</v>
      </c>
      <c r="J92">
        <f>Bawana_RLNG!P92</f>
        <v>0</v>
      </c>
      <c r="K92">
        <f>Bawana_Spot!P92</f>
        <v>0</v>
      </c>
      <c r="L92">
        <f>TWOMCL!O92</f>
        <v>-5.8058823529411763</v>
      </c>
      <c r="M92">
        <f>EDWPCL!S92</f>
        <v>0</v>
      </c>
      <c r="N92">
        <f>'MSW BWN'!S92</f>
        <v>8.1161571999999982</v>
      </c>
      <c r="O92">
        <f>BRPL_ISGS_exbus!BB92</f>
        <v>900.38598509485917</v>
      </c>
      <c r="P92" s="77">
        <v>115.17999999999999</v>
      </c>
      <c r="Q92" s="77">
        <v>39.619999999999997</v>
      </c>
      <c r="R92" s="80">
        <v>0</v>
      </c>
      <c r="S92" s="80">
        <v>0</v>
      </c>
      <c r="T92" s="78">
        <f>SUMPRODUCT(LTA!F92:AJ92,LTA!F$101:AJ$101,LTA!F$103:AJ$103)</f>
        <v>3.2399999999999998</v>
      </c>
      <c r="U92" s="78">
        <f>SUMPRODUCT(LTA!F92:AJ92,LTA!F$102:AJ$102,LTA!F$103:AJ$103)</f>
        <v>29.19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11.62511957476522</v>
      </c>
      <c r="AD92">
        <f t="shared" si="4"/>
        <v>1082.4162391805694</v>
      </c>
      <c r="AE92">
        <f>'IDT-1'!B92</f>
        <v>63</v>
      </c>
      <c r="AF92" s="26"/>
      <c r="AG92">
        <f t="shared" si="5"/>
        <v>1145.4162391805694</v>
      </c>
      <c r="AI92" s="75">
        <f>PXIL!H92</f>
        <v>0</v>
      </c>
      <c r="AJ92" s="75">
        <f>PXIL!N92</f>
        <v>0</v>
      </c>
      <c r="AK92" s="75">
        <f>RTM_IEX!H92</f>
        <v>14.38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15.678123379989634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84.016124717494591</v>
      </c>
      <c r="J93">
        <f>Bawana_RLNG!P93</f>
        <v>0</v>
      </c>
      <c r="K93">
        <f>Bawana_Spot!P93</f>
        <v>0</v>
      </c>
      <c r="L93">
        <f>TWOMCL!O93</f>
        <v>-5.7407239819004525</v>
      </c>
      <c r="M93">
        <f>EDWPCL!S93</f>
        <v>0</v>
      </c>
      <c r="N93">
        <f>'MSW BWN'!S93</f>
        <v>7.8502455999999992</v>
      </c>
      <c r="O93">
        <f>BRPL_ISGS_exbus!BB93</f>
        <v>889.46203604277287</v>
      </c>
      <c r="P93" s="77">
        <v>115.17999999999999</v>
      </c>
      <c r="Q93" s="77">
        <v>39.619999999999997</v>
      </c>
      <c r="R93" s="80">
        <v>0</v>
      </c>
      <c r="S93" s="80">
        <v>0</v>
      </c>
      <c r="T93" s="78">
        <f>SUMPRODUCT(LTA!F93:AJ93,LTA!F$101:AJ$101,LTA!F$103:AJ$103)</f>
        <v>3.2600000000000002</v>
      </c>
      <c r="U93" s="78">
        <f>SUMPRODUCT(LTA!F93:AJ93,LTA!F$102:AJ$102,LTA!F$103:AJ$103)</f>
        <v>29.8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11.657358830399415</v>
      </c>
      <c r="AD93">
        <f t="shared" si="4"/>
        <v>1086.1784469279569</v>
      </c>
      <c r="AE93">
        <f>'IDT-1'!B93</f>
        <v>18</v>
      </c>
      <c r="AF93" s="26"/>
      <c r="AG93">
        <f t="shared" si="5"/>
        <v>1104.1784469279569</v>
      </c>
      <c r="AI93" s="75">
        <f>PXIL!H93</f>
        <v>0</v>
      </c>
      <c r="AJ93" s="75">
        <f>PXIL!N93</f>
        <v>0</v>
      </c>
      <c r="AK93" s="75">
        <f>RTM_IEX!H93</f>
        <v>22.99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15.678123379989634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84.016124717494591</v>
      </c>
      <c r="J94">
        <f>Bawana_RLNG!P94</f>
        <v>0</v>
      </c>
      <c r="K94">
        <f>Bawana_Spot!P94</f>
        <v>0</v>
      </c>
      <c r="L94">
        <f>TWOMCL!O94</f>
        <v>-6.099095022624434</v>
      </c>
      <c r="M94">
        <f>EDWPCL!S94</f>
        <v>0</v>
      </c>
      <c r="N94">
        <f>'MSW BWN'!S94</f>
        <v>7.642868</v>
      </c>
      <c r="O94">
        <f>BRPL_ISGS_exbus!BB94</f>
        <v>835.35779589581421</v>
      </c>
      <c r="P94" s="77">
        <v>115.17999999999999</v>
      </c>
      <c r="Q94" s="77">
        <v>39.619999999999997</v>
      </c>
      <c r="R94" s="80">
        <v>0</v>
      </c>
      <c r="S94" s="80">
        <v>0</v>
      </c>
      <c r="T94" s="78">
        <f>SUMPRODUCT(LTA!F94:AJ94,LTA!F$101:AJ$101,LTA!F$103:AJ$103)</f>
        <v>3.26</v>
      </c>
      <c r="U94" s="78">
        <f>SUMPRODUCT(LTA!F94:AJ94,LTA!F$102:AJ$102,LTA!F$103:AJ$103)</f>
        <v>29.349999999999998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11.330438258025989</v>
      </c>
      <c r="AD94">
        <f t="shared" si="4"/>
        <v>1048.6353787126479</v>
      </c>
      <c r="AE94">
        <f>'IDT-1'!B94</f>
        <v>0</v>
      </c>
      <c r="AF94" s="26"/>
      <c r="AG94">
        <f t="shared" si="5"/>
        <v>1048.6353787126479</v>
      </c>
      <c r="AI94" s="75">
        <f>PXIL!H94</f>
        <v>0</v>
      </c>
      <c r="AJ94" s="75">
        <f>PXIL!N94</f>
        <v>0</v>
      </c>
      <c r="AK94" s="75">
        <f>RTM_IEX!H94</f>
        <v>40.24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15.678123379989634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84.016124717494591</v>
      </c>
      <c r="J95">
        <f>Bawana_RLNG!P95</f>
        <v>0</v>
      </c>
      <c r="K95">
        <f>Bawana_Spot!P95</f>
        <v>0</v>
      </c>
      <c r="L95">
        <f>TWOMCL!O95</f>
        <v>-5.8180995475113111</v>
      </c>
      <c r="M95">
        <f>EDWPCL!S95</f>
        <v>0</v>
      </c>
      <c r="N95">
        <f>'MSW BWN'!S95</f>
        <v>7.3936803999999992</v>
      </c>
      <c r="O95">
        <f>BRPL_ISGS_exbus!BB95</f>
        <v>803.39354942028353</v>
      </c>
      <c r="P95" s="77">
        <v>115.09</v>
      </c>
      <c r="Q95" s="77">
        <v>39.619999999999997</v>
      </c>
      <c r="R95" s="80">
        <v>0</v>
      </c>
      <c r="S95" s="80">
        <v>0</v>
      </c>
      <c r="T95" s="78">
        <f>SUMPRODUCT(LTA!F95:AJ95,LTA!F$101:AJ$101,LTA!F$103:AJ$103)</f>
        <v>3.3400000000000003</v>
      </c>
      <c r="U95" s="78">
        <f>SUMPRODUCT(LTA!F95:AJ95,LTA!F$102:AJ$102,LTA!F$103:AJ$103)</f>
        <v>29.02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10.889673324500103</v>
      </c>
      <c r="AD95">
        <f t="shared" si="4"/>
        <v>999.55370504575626</v>
      </c>
      <c r="AE95">
        <f>'IDT-1'!B95</f>
        <v>0</v>
      </c>
      <c r="AF95" s="26"/>
      <c r="AG95">
        <f t="shared" si="5"/>
        <v>999.55370504575626</v>
      </c>
      <c r="AI95" s="75">
        <f>PXIL!H95</f>
        <v>0</v>
      </c>
      <c r="AJ95" s="75">
        <f>PXIL!N95</f>
        <v>0</v>
      </c>
      <c r="AK95" s="75">
        <f>RTM_IEX!H95</f>
        <v>22.99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15.678123379989634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84.016124717494591</v>
      </c>
      <c r="J96">
        <f>Bawana_RLNG!P96</f>
        <v>0</v>
      </c>
      <c r="K96">
        <f>Bawana_Spot!P96</f>
        <v>0</v>
      </c>
      <c r="L96">
        <f>TWOMCL!O96</f>
        <v>-5.5846153846153834</v>
      </c>
      <c r="M96">
        <f>EDWPCL!S96</f>
        <v>0</v>
      </c>
      <c r="N96">
        <f>'MSW BWN'!S96</f>
        <v>7.6579195999999987</v>
      </c>
      <c r="O96">
        <f>BRPL_ISGS_exbus!BB96</f>
        <v>685.11644267011729</v>
      </c>
      <c r="P96" s="77">
        <v>115.09</v>
      </c>
      <c r="Q96" s="77">
        <v>39.619999999999997</v>
      </c>
      <c r="R96" s="80">
        <v>0</v>
      </c>
      <c r="S96" s="80">
        <v>0</v>
      </c>
      <c r="T96" s="78">
        <f>SUMPRODUCT(LTA!F96:AJ96,LTA!F$101:AJ$101,LTA!F$103:AJ$103)</f>
        <v>3.35</v>
      </c>
      <c r="U96" s="78">
        <f>SUMPRODUCT(LTA!F96:AJ96,LTA!F$102:AJ$102,LTA!F$103:AJ$103)</f>
        <v>28.68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10.34373518788604</v>
      </c>
      <c r="AD96">
        <f t="shared" si="4"/>
        <v>938.53025979509994</v>
      </c>
      <c r="AE96">
        <f>'IDT-1'!B96</f>
        <v>0</v>
      </c>
      <c r="AF96" s="26"/>
      <c r="AG96">
        <f t="shared" si="5"/>
        <v>938.53025979509994</v>
      </c>
      <c r="AI96" s="75">
        <f>PXIL!H96</f>
        <v>0</v>
      </c>
      <c r="AJ96" s="75">
        <f>PXIL!N96</f>
        <v>0</v>
      </c>
      <c r="AK96" s="75">
        <f>RTM_IEX!H96</f>
        <v>79.53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15.678123379989634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84.016124717494591</v>
      </c>
      <c r="J97">
        <f>Bawana_RLNG!P97</f>
        <v>0</v>
      </c>
      <c r="K97">
        <f>Bawana_Spot!P97</f>
        <v>0</v>
      </c>
      <c r="L97">
        <f>TWOMCL!O97</f>
        <v>-5.6036199095022621</v>
      </c>
      <c r="M97">
        <f>EDWPCL!S97</f>
        <v>0</v>
      </c>
      <c r="N97">
        <f>'MSW BWN'!S97</f>
        <v>7.7783323999999991</v>
      </c>
      <c r="O97">
        <f>BRPL_ISGS_exbus!BB97</f>
        <v>646.42288272559904</v>
      </c>
      <c r="P97" s="77">
        <v>115.09</v>
      </c>
      <c r="Q97" s="77">
        <v>39.619999999999997</v>
      </c>
      <c r="R97" s="80">
        <v>0</v>
      </c>
      <c r="S97" s="80">
        <v>0</v>
      </c>
      <c r="T97" s="78">
        <f>SUMPRODUCT(LTA!F97:AJ97,LTA!F$101:AJ$101,LTA!F$103:AJ$103)</f>
        <v>3.3400000000000003</v>
      </c>
      <c r="U97" s="78">
        <f>SUMPRODUCT(LTA!F97:AJ97,LTA!F$102:AJ$102,LTA!F$103:AJ$103)</f>
        <v>27.909999999999997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9.9638922176097218</v>
      </c>
      <c r="AD97">
        <f t="shared" si="4"/>
        <v>895.70795109597145</v>
      </c>
      <c r="AE97">
        <f>'IDT-1'!B97</f>
        <v>0</v>
      </c>
      <c r="AF97" s="26"/>
      <c r="AG97">
        <f t="shared" si="5"/>
        <v>895.70795109597145</v>
      </c>
      <c r="AI97" s="75">
        <f>PXIL!H97</f>
        <v>0</v>
      </c>
      <c r="AJ97" s="75">
        <f>PXIL!N97</f>
        <v>0</v>
      </c>
      <c r="AK97" s="75">
        <f>RTM_IEX!H97</f>
        <v>75.7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15.678123379989634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84.016124717494591</v>
      </c>
      <c r="J98">
        <f>Bawana_RLNG!P98</f>
        <v>0</v>
      </c>
      <c r="K98">
        <f>Bawana_Spot!P98</f>
        <v>0</v>
      </c>
      <c r="L98">
        <f>TWOMCL!O98</f>
        <v>-5.8316742081447961</v>
      </c>
      <c r="M98">
        <f>EDWPCL!S98</f>
        <v>0</v>
      </c>
      <c r="N98">
        <f>'MSW BWN'!S98</f>
        <v>8.0676575999999987</v>
      </c>
      <c r="O98">
        <f>BRPL_ISGS_exbus!BB98</f>
        <v>648.18856739333046</v>
      </c>
      <c r="P98" s="77">
        <v>115.09</v>
      </c>
      <c r="Q98" s="77">
        <v>39.619999999999997</v>
      </c>
      <c r="R98" s="80">
        <v>0</v>
      </c>
      <c r="S98" s="80">
        <v>0</v>
      </c>
      <c r="T98" s="78">
        <f>SUMPRODUCT(LTA!F98:AJ98,LTA!F$101:AJ$101,LTA!F$103:AJ$103)</f>
        <v>3.3400000000000003</v>
      </c>
      <c r="U98" s="78">
        <f>SUMPRODUCT(LTA!F98:AJ98,LTA!F$102:AJ$102,LTA!F$103:AJ$103)</f>
        <v>27.85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9.5535049995910946</v>
      </c>
      <c r="AD98">
        <f t="shared" si="4"/>
        <v>849.02529388307892</v>
      </c>
      <c r="AE98">
        <f>'IDT-1'!B98</f>
        <v>0</v>
      </c>
      <c r="AF98" s="26"/>
      <c r="AG98">
        <f t="shared" si="5"/>
        <v>849.02529388307892</v>
      </c>
      <c r="AI98" s="75">
        <f>PXIL!H98</f>
        <v>0</v>
      </c>
      <c r="AJ98" s="75">
        <f>PXIL!N98</f>
        <v>0</v>
      </c>
      <c r="AK98" s="75">
        <f>RTM_IEX!H98</f>
        <v>26.84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0.36392593954716534</v>
      </c>
      <c r="F99">
        <f t="shared" si="6"/>
        <v>0</v>
      </c>
      <c r="G99">
        <f t="shared" si="6"/>
        <v>0.45570138447465341</v>
      </c>
      <c r="H99">
        <f t="shared" si="6"/>
        <v>0</v>
      </c>
      <c r="I99">
        <f t="shared" si="6"/>
        <v>2.0955796837895031</v>
      </c>
      <c r="J99">
        <f t="shared" si="6"/>
        <v>0</v>
      </c>
      <c r="K99">
        <f t="shared" si="6"/>
        <v>0</v>
      </c>
      <c r="L99">
        <f t="shared" si="6"/>
        <v>-0.13615671215099645</v>
      </c>
      <c r="M99">
        <f t="shared" si="6"/>
        <v>0</v>
      </c>
      <c r="N99">
        <f t="shared" si="6"/>
        <v>0.14190355809999997</v>
      </c>
      <c r="O99">
        <f t="shared" si="6"/>
        <v>20.635631513043013</v>
      </c>
      <c r="P99" s="77">
        <f t="shared" si="6"/>
        <v>2.478406346822851</v>
      </c>
      <c r="Q99" s="77">
        <f t="shared" si="6"/>
        <v>0.79180390190850425</v>
      </c>
      <c r="R99" s="80">
        <f t="shared" si="6"/>
        <v>0.36759880117973637</v>
      </c>
      <c r="S99" s="80">
        <f t="shared" si="6"/>
        <v>0</v>
      </c>
      <c r="T99" s="78">
        <f t="shared" si="6"/>
        <v>2.6266100000000003</v>
      </c>
      <c r="U99" s="78">
        <f t="shared" si="6"/>
        <v>0.69092999999999971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0.16371749999999999</v>
      </c>
      <c r="Z99" s="75">
        <f t="shared" si="6"/>
        <v>-0.51549999999999996</v>
      </c>
      <c r="AA99" s="117">
        <f t="shared" si="6"/>
        <v>1.5300224999999998</v>
      </c>
      <c r="AB99" s="117">
        <f t="shared" si="6"/>
        <v>-4.0617599999999987</v>
      </c>
      <c r="AC99">
        <f t="shared" si="6"/>
        <v>0.33862523286190993</v>
      </c>
      <c r="AD99">
        <f t="shared" si="6"/>
        <v>27.967216683852509</v>
      </c>
      <c r="AE99">
        <f t="shared" si="6"/>
        <v>1.8935027499999999</v>
      </c>
      <c r="AG99">
        <f t="shared" si="6"/>
        <v>29.860719433852509</v>
      </c>
      <c r="AI99">
        <f t="shared" si="6"/>
        <v>0</v>
      </c>
      <c r="AJ99">
        <f t="shared" si="6"/>
        <v>0</v>
      </c>
      <c r="AK99">
        <f t="shared" si="6"/>
        <v>0.87094499999999964</v>
      </c>
      <c r="AL99">
        <f t="shared" si="6"/>
        <v>-0.35125000000000001</v>
      </c>
      <c r="AM99">
        <f t="shared" si="6"/>
        <v>0</v>
      </c>
      <c r="AN99">
        <f t="shared" si="6"/>
        <v>0</v>
      </c>
      <c r="AO99">
        <f t="shared" si="6"/>
        <v>0.15773250000000003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23.123574925867175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2.8450559999999991</v>
      </c>
      <c r="O3">
        <f>BYPL_ISGS_exbus!BB3</f>
        <v>529.48831182963613</v>
      </c>
      <c r="P3" s="77">
        <v>64.84</v>
      </c>
      <c r="Q3" s="77">
        <v>22.91</v>
      </c>
      <c r="R3" s="80">
        <v>0</v>
      </c>
      <c r="S3" s="80">
        <v>0</v>
      </c>
      <c r="T3" s="78">
        <f>SUMPRODUCT(LTA!F3:AJ3,LTA!F$101:AJ$101,LTA!F$104:AJ$104)</f>
        <v>13.93</v>
      </c>
      <c r="U3" s="78">
        <f>SUMPRODUCT(LTA!F3:AJ3,LTA!F$102:AJ$102,LTA!F$104:AJ$104)</f>
        <v>111.07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-181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10.886999452103067</v>
      </c>
      <c r="AD3">
        <f>SUM(B3:AB3,AI3:AR3)-AC3</f>
        <v>464.80677495868446</v>
      </c>
      <c r="AE3">
        <f>'IDT-1'!C3</f>
        <v>0</v>
      </c>
      <c r="AF3" s="26"/>
      <c r="AG3">
        <f>SUM(AD3:AF3)</f>
        <v>464.80677495868446</v>
      </c>
      <c r="AI3" s="75">
        <f>PXIL!I3</f>
        <v>0</v>
      </c>
      <c r="AJ3" s="75">
        <f>PXIL!O3</f>
        <v>0</v>
      </c>
      <c r="AK3" s="75">
        <f>RTM_IEX!I3</f>
        <v>28.74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23.158281497827737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2.7991679999999994</v>
      </c>
      <c r="O4">
        <f>BYPL_ISGS_exbus!BB4</f>
        <v>529.91318671145257</v>
      </c>
      <c r="P4" s="77">
        <v>64.84</v>
      </c>
      <c r="Q4" s="77">
        <v>22.91</v>
      </c>
      <c r="R4" s="80">
        <v>0</v>
      </c>
      <c r="S4" s="80">
        <v>0</v>
      </c>
      <c r="T4" s="78">
        <f>SUMPRODUCT(LTA!F4:AJ4,LTA!F$101:AJ$101,LTA!F$104:AJ$104)</f>
        <v>13.51</v>
      </c>
      <c r="U4" s="78">
        <f>SUMPRODUCT(LTA!F4:AJ4,LTA!F$102:AJ$102,LTA!F$104:AJ$104)</f>
        <v>110.75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-201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11.103842504940211</v>
      </c>
      <c r="AD4">
        <f t="shared" ref="AD4:AD67" si="1">SUM(B4:AB4,AI4:AR4)-AC4</f>
        <v>449.05362535962445</v>
      </c>
      <c r="AE4">
        <f>'IDT-1'!C4</f>
        <v>0</v>
      </c>
      <c r="AF4" s="26"/>
      <c r="AG4">
        <f t="shared" ref="AG4:AG67" si="2">SUM(AD4:AF4)</f>
        <v>449.05362535962445</v>
      </c>
      <c r="AI4" s="75">
        <f>PXIL!I4</f>
        <v>0</v>
      </c>
      <c r="AJ4" s="75">
        <f>PXIL!O4</f>
        <v>0</v>
      </c>
      <c r="AK4" s="75">
        <f>RTM_IEX!I4</f>
        <v>33.53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23.084369353837666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3.0104439999999997</v>
      </c>
      <c r="O5">
        <f>BYPL_ISGS_exbus!BB5</f>
        <v>522.94779366811792</v>
      </c>
      <c r="P5" s="77">
        <v>64.90000000000002</v>
      </c>
      <c r="Q5" s="77">
        <v>22.91</v>
      </c>
      <c r="R5" s="80">
        <v>0</v>
      </c>
      <c r="S5" s="80">
        <v>0</v>
      </c>
      <c r="T5" s="78">
        <f>SUMPRODUCT(LTA!F5:AJ5,LTA!F$101:AJ$101,LTA!F$104:AJ$104)</f>
        <v>13.11</v>
      </c>
      <c r="U5" s="78">
        <f>SUMPRODUCT(LTA!F5:AJ5,LTA!F$102:AJ$102,LTA!F$104:AJ$104)</f>
        <v>110.45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-216</v>
      </c>
      <c r="AA5" s="117">
        <f>STOA!I5</f>
        <v>0.37</v>
      </c>
      <c r="AB5" s="117">
        <f>-STOA!O5</f>
        <v>-198.05</v>
      </c>
      <c r="AC5">
        <f t="shared" si="0"/>
        <v>11.129231760924684</v>
      </c>
      <c r="AD5">
        <f t="shared" si="1"/>
        <v>421.78020691631514</v>
      </c>
      <c r="AE5">
        <f>'IDT-1'!C5</f>
        <v>0</v>
      </c>
      <c r="AF5" s="26"/>
      <c r="AG5">
        <f t="shared" si="2"/>
        <v>421.78020691631514</v>
      </c>
      <c r="AI5" s="75">
        <f>PXIL!I5</f>
        <v>0</v>
      </c>
      <c r="AJ5" s="75">
        <f>PXIL!O5</f>
        <v>0</v>
      </c>
      <c r="AK5" s="75">
        <f>RTM_IEX!I5</f>
        <v>28.75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23.103008068409068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2.8546159999999992</v>
      </c>
      <c r="O6">
        <f>BYPL_ISGS_exbus!BB6</f>
        <v>522.92785600345258</v>
      </c>
      <c r="P6" s="77">
        <v>64.909999999999982</v>
      </c>
      <c r="Q6" s="77">
        <v>22.91</v>
      </c>
      <c r="R6" s="80">
        <v>0</v>
      </c>
      <c r="S6" s="80">
        <v>0</v>
      </c>
      <c r="T6" s="78">
        <f>SUMPRODUCT(LTA!F6:AJ6,LTA!F$101:AJ$101,LTA!F$104:AJ$104)</f>
        <v>12.66</v>
      </c>
      <c r="U6" s="78">
        <f>SUMPRODUCT(LTA!F6:AJ6,LTA!F$102:AJ$102,LTA!F$104:AJ$104)</f>
        <v>110.1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-231</v>
      </c>
      <c r="AA6" s="117">
        <f>STOA!I6</f>
        <v>0.37</v>
      </c>
      <c r="AB6" s="117">
        <f>-STOA!O6</f>
        <v>-198.05</v>
      </c>
      <c r="AC6">
        <f t="shared" si="0"/>
        <v>11.253980956596786</v>
      </c>
      <c r="AD6">
        <f t="shared" si="1"/>
        <v>405.69833077054909</v>
      </c>
      <c r="AE6">
        <f>'IDT-1'!C6</f>
        <v>0</v>
      </c>
      <c r="AF6" s="26"/>
      <c r="AG6">
        <f t="shared" si="2"/>
        <v>405.69833077054909</v>
      </c>
      <c r="AI6" s="75">
        <f>PXIL!I6</f>
        <v>0</v>
      </c>
      <c r="AJ6" s="75">
        <f>PXIL!O6</f>
        <v>0</v>
      </c>
      <c r="AK6" s="75">
        <f>RTM_IEX!I6</f>
        <v>28.74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23.196201641266118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3.143327999999999</v>
      </c>
      <c r="O7">
        <f>BYPL_ISGS_exbus!BB7</f>
        <v>527.60519517142416</v>
      </c>
      <c r="P7" s="77">
        <v>64.909999999999982</v>
      </c>
      <c r="Q7" s="77">
        <v>22.91</v>
      </c>
      <c r="R7" s="80">
        <v>0</v>
      </c>
      <c r="S7" s="80">
        <v>0</v>
      </c>
      <c r="T7" s="78">
        <f>SUMPRODUCT(LTA!F7:AJ7,LTA!F$101:AJ$101,LTA!F$104:AJ$104)</f>
        <v>12.09</v>
      </c>
      <c r="U7" s="78">
        <f>SUMPRODUCT(LTA!F7:AJ7,LTA!F$102:AJ$102,LTA!F$104:AJ$104)</f>
        <v>109.66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-241</v>
      </c>
      <c r="AA7" s="117">
        <f>STOA!I7</f>
        <v>0.37</v>
      </c>
      <c r="AB7" s="117">
        <f>-STOA!O7</f>
        <v>-198.05</v>
      </c>
      <c r="AC7">
        <f t="shared" si="0"/>
        <v>11.125483585538031</v>
      </c>
      <c r="AD7">
        <f t="shared" si="1"/>
        <v>371.13607288243645</v>
      </c>
      <c r="AE7">
        <f>'IDT-1'!C7</f>
        <v>0</v>
      </c>
      <c r="AF7" s="26"/>
      <c r="AG7">
        <f t="shared" si="2"/>
        <v>371.13607288243645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8.8445826853291862</v>
      </c>
      <c r="F8">
        <f>GT_Spot!Q8</f>
        <v>0</v>
      </c>
      <c r="G8">
        <f>PPCL_NG!Q8</f>
        <v>23.160209640714427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2.9138879999999996</v>
      </c>
      <c r="O8">
        <f>BYPL_ISGS_exbus!BB8</f>
        <v>527.59537003745254</v>
      </c>
      <c r="P8" s="77">
        <v>64.966468445942283</v>
      </c>
      <c r="Q8" s="77">
        <v>22.91</v>
      </c>
      <c r="R8" s="80">
        <v>0</v>
      </c>
      <c r="S8" s="80">
        <v>0</v>
      </c>
      <c r="T8" s="78">
        <f>SUMPRODUCT(LTA!F8:AJ8,LTA!F$101:AJ$101,LTA!F$104:AJ$104)</f>
        <v>11.64</v>
      </c>
      <c r="U8" s="78">
        <f>SUMPRODUCT(LTA!F8:AJ8,LTA!F$102:AJ$102,LTA!F$104:AJ$104)</f>
        <v>109.31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-236</v>
      </c>
      <c r="AA8" s="117">
        <f>STOA!I8</f>
        <v>0.37</v>
      </c>
      <c r="AB8" s="117">
        <f>-STOA!O8</f>
        <v>-198.05</v>
      </c>
      <c r="AC8">
        <f t="shared" si="0"/>
        <v>11.205299520300473</v>
      </c>
      <c r="AD8">
        <f t="shared" si="1"/>
        <v>360.03746825909309</v>
      </c>
      <c r="AE8">
        <f>'IDT-1'!C8</f>
        <v>0</v>
      </c>
      <c r="AF8" s="26"/>
      <c r="AG8">
        <f t="shared" si="2"/>
        <v>360.03746825909309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8.8445826853291862</v>
      </c>
      <c r="F9">
        <f>GT_Spot!Q9</f>
        <v>0</v>
      </c>
      <c r="G9">
        <f>PPCL_NG!Q9</f>
        <v>23.050948210468242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3.2303239999999995</v>
      </c>
      <c r="O9">
        <f>BYPL_ISGS_exbus!BB9</f>
        <v>527.60519517142416</v>
      </c>
      <c r="P9" s="77">
        <v>65.2</v>
      </c>
      <c r="Q9" s="77">
        <v>22.91</v>
      </c>
      <c r="R9" s="80">
        <v>0</v>
      </c>
      <c r="S9" s="80">
        <v>0</v>
      </c>
      <c r="T9" s="78">
        <f>SUMPRODUCT(LTA!F9:AJ9,LTA!F$101:AJ$101,LTA!F$104:AJ$104)</f>
        <v>11.55</v>
      </c>
      <c r="U9" s="78">
        <f>SUMPRODUCT(LTA!F9:AJ9,LTA!F$102:AJ$102,LTA!F$104:AJ$104)</f>
        <v>109.24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-246</v>
      </c>
      <c r="AA9" s="117">
        <f>STOA!I9</f>
        <v>0.37</v>
      </c>
      <c r="AB9" s="117">
        <f>-STOA!O9</f>
        <v>-198.05</v>
      </c>
      <c r="AC9">
        <f t="shared" si="0"/>
        <v>11.341028108201893</v>
      </c>
      <c r="AD9">
        <f t="shared" si="1"/>
        <v>345.19227092897472</v>
      </c>
      <c r="AE9">
        <f>'IDT-1'!C9</f>
        <v>0</v>
      </c>
      <c r="AF9" s="26"/>
      <c r="AG9">
        <f t="shared" si="2"/>
        <v>345.19227092897472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8.8445826853291862</v>
      </c>
      <c r="F10">
        <f>GT_Spot!Q10</f>
        <v>0</v>
      </c>
      <c r="G10">
        <f>PPCL_NG!Q10</f>
        <v>22.598477346389902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3.1108239999999996</v>
      </c>
      <c r="O10">
        <f>BYPL_ISGS_exbus!BB10</f>
        <v>527.59537003745254</v>
      </c>
      <c r="P10" s="77">
        <v>65.2</v>
      </c>
      <c r="Q10" s="77">
        <v>22.91</v>
      </c>
      <c r="R10" s="80">
        <v>0</v>
      </c>
      <c r="S10" s="80">
        <v>0</v>
      </c>
      <c r="T10" s="78">
        <f>SUMPRODUCT(LTA!F10:AJ10,LTA!F$101:AJ$101,LTA!F$104:AJ$104)</f>
        <v>3.98</v>
      </c>
      <c r="U10" s="78">
        <f>SUMPRODUCT(LTA!F10:AJ10,LTA!F$102:AJ$102,LTA!F$104:AJ$104)</f>
        <v>108.88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-251</v>
      </c>
      <c r="AA10" s="117">
        <f>STOA!I10</f>
        <v>0.37</v>
      </c>
      <c r="AB10" s="117">
        <f>-STOA!O10</f>
        <v>-198.05</v>
      </c>
      <c r="AC10">
        <f t="shared" si="0"/>
        <v>11.310514941030029</v>
      </c>
      <c r="AD10">
        <f t="shared" si="1"/>
        <v>331.71098809809666</v>
      </c>
      <c r="AE10">
        <f>'IDT-1'!C10</f>
        <v>0</v>
      </c>
      <c r="AF10" s="26"/>
      <c r="AG10">
        <f t="shared" si="2"/>
        <v>331.71098809809666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8.8445826853291862</v>
      </c>
      <c r="F11">
        <f>GT_Spot!Q11</f>
        <v>0</v>
      </c>
      <c r="G11">
        <f>PPCL_NG!Q11</f>
        <v>20.955056892628097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2.7666639999999996</v>
      </c>
      <c r="O11">
        <f>BYPL_ISGS_exbus!BB11</f>
        <v>505.54043810195202</v>
      </c>
      <c r="P11" s="77">
        <v>65.2</v>
      </c>
      <c r="Q11" s="77">
        <v>22.91</v>
      </c>
      <c r="R11" s="80">
        <v>0</v>
      </c>
      <c r="S11" s="80">
        <v>0</v>
      </c>
      <c r="T11" s="78">
        <f>SUMPRODUCT(LTA!F11:AJ11,LTA!F$101:AJ$101,LTA!F$104:AJ$104)</f>
        <v>3.97</v>
      </c>
      <c r="U11" s="78">
        <f>SUMPRODUCT(LTA!F11:AJ11,LTA!F$102:AJ$102,LTA!F$104:AJ$104)</f>
        <v>108.81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-256</v>
      </c>
      <c r="AA11" s="117">
        <f>STOA!I11</f>
        <v>0.37</v>
      </c>
      <c r="AB11" s="117">
        <f>-STOA!O11</f>
        <v>-198.05</v>
      </c>
      <c r="AC11">
        <f t="shared" si="0"/>
        <v>10.965064919171592</v>
      </c>
      <c r="AD11">
        <f t="shared" si="1"/>
        <v>322.93392573069281</v>
      </c>
      <c r="AE11">
        <f>'IDT-1'!C11</f>
        <v>0</v>
      </c>
      <c r="AF11" s="26"/>
      <c r="AG11">
        <f t="shared" si="2"/>
        <v>322.93392573069281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8.8445826853291862</v>
      </c>
      <c r="F12">
        <f>GT_Spot!Q12</f>
        <v>0</v>
      </c>
      <c r="G12">
        <f>PPCL_NG!Q12</f>
        <v>15.608959382111578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2.6060559999999993</v>
      </c>
      <c r="O12">
        <f>BYPL_ISGS_exbus!BB12</f>
        <v>505.38099004029067</v>
      </c>
      <c r="P12" s="77">
        <v>65.2</v>
      </c>
      <c r="Q12" s="77">
        <v>22.91</v>
      </c>
      <c r="R12" s="80">
        <v>0</v>
      </c>
      <c r="S12" s="80">
        <v>0</v>
      </c>
      <c r="T12" s="78">
        <f>SUMPRODUCT(LTA!F12:AJ12,LTA!F$101:AJ$101,LTA!F$104:AJ$104)</f>
        <v>3.93</v>
      </c>
      <c r="U12" s="78">
        <f>SUMPRODUCT(LTA!F12:AJ12,LTA!F$102:AJ$102,LTA!F$104:AJ$104)</f>
        <v>108.3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-261</v>
      </c>
      <c r="AA12" s="117">
        <f>STOA!I12</f>
        <v>0.37</v>
      </c>
      <c r="AB12" s="117">
        <f>-STOA!O12</f>
        <v>-198.05</v>
      </c>
      <c r="AC12">
        <f t="shared" si="0"/>
        <v>10.954753405347404</v>
      </c>
      <c r="AD12">
        <f t="shared" si="1"/>
        <v>311.72808367233904</v>
      </c>
      <c r="AE12">
        <f>'IDT-1'!C12</f>
        <v>0</v>
      </c>
      <c r="AF12" s="26"/>
      <c r="AG12">
        <f t="shared" si="2"/>
        <v>311.72808367233904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8.8445826853291862</v>
      </c>
      <c r="F13">
        <f>GT_Spot!Q13</f>
        <v>0</v>
      </c>
      <c r="G13">
        <f>PPCL_NG!Q13</f>
        <v>14.798496655403074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2.7207759999999999</v>
      </c>
      <c r="O13">
        <f>BYPL_ISGS_exbus!BB13</f>
        <v>499.05815396078248</v>
      </c>
      <c r="P13" s="77">
        <v>65.2</v>
      </c>
      <c r="Q13" s="77">
        <v>22.91</v>
      </c>
      <c r="R13" s="80">
        <v>0</v>
      </c>
      <c r="S13" s="80">
        <v>0</v>
      </c>
      <c r="T13" s="78">
        <f>SUMPRODUCT(LTA!F13:AJ13,LTA!F$101:AJ$101,LTA!F$104:AJ$104)</f>
        <v>3.91</v>
      </c>
      <c r="U13" s="78">
        <f>SUMPRODUCT(LTA!F13:AJ13,LTA!F$102:AJ$102,LTA!F$104:AJ$104)</f>
        <v>107.97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-266</v>
      </c>
      <c r="AA13" s="117">
        <f>STOA!I13</f>
        <v>0.37</v>
      </c>
      <c r="AB13" s="117">
        <f>-STOA!O13</f>
        <v>-198.05</v>
      </c>
      <c r="AC13">
        <f t="shared" si="0"/>
        <v>10.934300549463673</v>
      </c>
      <c r="AD13">
        <f t="shared" si="1"/>
        <v>299.37995772200611</v>
      </c>
      <c r="AE13">
        <f>'IDT-1'!C13</f>
        <v>0</v>
      </c>
      <c r="AF13" s="26"/>
      <c r="AG13">
        <f t="shared" si="2"/>
        <v>299.37995772200611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8.8445826853291862</v>
      </c>
      <c r="F14">
        <f>GT_Spot!Q14</f>
        <v>0</v>
      </c>
      <c r="G14">
        <f>PPCL_NG!Q14</f>
        <v>14.777287083649401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3.015223999999999</v>
      </c>
      <c r="O14">
        <f>BYPL_ISGS_exbus!BB14</f>
        <v>499.03821134946588</v>
      </c>
      <c r="P14" s="77">
        <v>65.2</v>
      </c>
      <c r="Q14" s="77">
        <v>22.91</v>
      </c>
      <c r="R14" s="80">
        <v>0</v>
      </c>
      <c r="S14" s="80">
        <v>0</v>
      </c>
      <c r="T14" s="78">
        <f>SUMPRODUCT(LTA!F14:AJ14,LTA!F$101:AJ$101,LTA!F$104:AJ$104)</f>
        <v>3.91</v>
      </c>
      <c r="U14" s="78">
        <f>SUMPRODUCT(LTA!F14:AJ14,LTA!F$102:AJ$102,LTA!F$104:AJ$104)</f>
        <v>107.69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-261</v>
      </c>
      <c r="AA14" s="117">
        <f>STOA!I14</f>
        <v>0.37</v>
      </c>
      <c r="AB14" s="117">
        <f>-STOA!O14</f>
        <v>-198.05</v>
      </c>
      <c r="AC14">
        <f t="shared" si="0"/>
        <v>10.889674915041677</v>
      </c>
      <c r="AD14">
        <f t="shared" si="1"/>
        <v>304.39787917335786</v>
      </c>
      <c r="AE14">
        <f>'IDT-1'!C14</f>
        <v>0</v>
      </c>
      <c r="AF14" s="26"/>
      <c r="AG14">
        <f t="shared" si="2"/>
        <v>304.39787917335786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8.8445826853291862</v>
      </c>
      <c r="F15">
        <f>GT_Spot!Q15</f>
        <v>0</v>
      </c>
      <c r="G15">
        <f>PPCL_NG!Q15</f>
        <v>14.772145369284878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2.7073919999999996</v>
      </c>
      <c r="O15">
        <f>BYPL_ISGS_exbus!BB15</f>
        <v>499.23857971078263</v>
      </c>
      <c r="P15" s="77">
        <v>65.2</v>
      </c>
      <c r="Q15" s="77">
        <v>22.91</v>
      </c>
      <c r="R15" s="80">
        <v>0</v>
      </c>
      <c r="S15" s="80">
        <v>0</v>
      </c>
      <c r="T15" s="78">
        <f>SUMPRODUCT(LTA!F15:AJ15,LTA!F$101:AJ$101,LTA!F$104:AJ$104)</f>
        <v>3.9</v>
      </c>
      <c r="U15" s="78">
        <f>SUMPRODUCT(LTA!F15:AJ15,LTA!F$102:AJ$102,LTA!F$104:AJ$104)</f>
        <v>107.53999999999999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-261</v>
      </c>
      <c r="AA15" s="117">
        <f>STOA!I15</f>
        <v>0.37</v>
      </c>
      <c r="AB15" s="117">
        <f>-STOA!O15</f>
        <v>-198.05</v>
      </c>
      <c r="AC15">
        <f t="shared" si="0"/>
        <v>10.887275987934858</v>
      </c>
      <c r="AD15">
        <f t="shared" si="1"/>
        <v>304.12767274741691</v>
      </c>
      <c r="AE15">
        <f>'IDT-1'!C15</f>
        <v>0</v>
      </c>
      <c r="AF15" s="26"/>
      <c r="AG15">
        <f t="shared" si="2"/>
        <v>304.12767274741691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8.8445826853291862</v>
      </c>
      <c r="F16">
        <f>GT_Spot!Q16</f>
        <v>0</v>
      </c>
      <c r="G16">
        <f>PPCL_NG!Q16</f>
        <v>14.772981314574633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2.7073919999999996</v>
      </c>
      <c r="O16">
        <f>BYPL_ISGS_exbus!BB16</f>
        <v>500.54585974346594</v>
      </c>
      <c r="P16" s="77">
        <v>65.2</v>
      </c>
      <c r="Q16" s="77">
        <v>22.91</v>
      </c>
      <c r="R16" s="80">
        <v>0</v>
      </c>
      <c r="S16" s="80">
        <v>0</v>
      </c>
      <c r="T16" s="78">
        <f>SUMPRODUCT(LTA!F16:AJ16,LTA!F$101:AJ$101,LTA!F$104:AJ$104)</f>
        <v>3.9</v>
      </c>
      <c r="U16" s="78">
        <f>SUMPRODUCT(LTA!F16:AJ16,LTA!F$102:AJ$102,LTA!F$104:AJ$104)</f>
        <v>107.27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-261</v>
      </c>
      <c r="AA16" s="117">
        <f>STOA!I16</f>
        <v>0.37</v>
      </c>
      <c r="AB16" s="117">
        <f>-STOA!O16</f>
        <v>-198.05</v>
      </c>
      <c r="AC16">
        <f t="shared" si="0"/>
        <v>10.89641140854102</v>
      </c>
      <c r="AD16">
        <f t="shared" si="1"/>
        <v>305.15665330478373</v>
      </c>
      <c r="AE16">
        <f>'IDT-1'!C16</f>
        <v>0</v>
      </c>
      <c r="AF16" s="26"/>
      <c r="AG16">
        <f t="shared" si="2"/>
        <v>305.15665330478373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8.8445826853291862</v>
      </c>
      <c r="F17">
        <f>GT_Spot!Q17</f>
        <v>0</v>
      </c>
      <c r="G17">
        <f>PPCL_NG!Q17</f>
        <v>14.083922620356121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2.9138879999999996</v>
      </c>
      <c r="O17">
        <f>BYPL_ISGS_exbus!BB17</f>
        <v>504.50731691042199</v>
      </c>
      <c r="P17" s="77">
        <v>65.2</v>
      </c>
      <c r="Q17" s="77">
        <v>22.91</v>
      </c>
      <c r="R17" s="80">
        <v>0</v>
      </c>
      <c r="S17" s="80">
        <v>0</v>
      </c>
      <c r="T17" s="78">
        <f>SUMPRODUCT(LTA!F17:AJ17,LTA!F$101:AJ$101,LTA!F$104:AJ$104)</f>
        <v>3.89</v>
      </c>
      <c r="U17" s="78">
        <f>SUMPRODUCT(LTA!F17:AJ17,LTA!F$102:AJ$102,LTA!F$104:AJ$104)</f>
        <v>106.94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-261</v>
      </c>
      <c r="AA17" s="117">
        <f>STOA!I17</f>
        <v>0.37</v>
      </c>
      <c r="AB17" s="117">
        <f>-STOA!O17</f>
        <v>-198.05</v>
      </c>
      <c r="AC17">
        <f t="shared" si="0"/>
        <v>10.924033679901111</v>
      </c>
      <c r="AD17">
        <f t="shared" si="1"/>
        <v>308.2679255061613</v>
      </c>
      <c r="AE17">
        <f>'IDT-1'!C17</f>
        <v>0</v>
      </c>
      <c r="AF17" s="26"/>
      <c r="AG17">
        <f t="shared" si="2"/>
        <v>308.2679255061613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8.8445826853291862</v>
      </c>
      <c r="F18">
        <f>GT_Spot!Q18</f>
        <v>0</v>
      </c>
      <c r="G18">
        <f>PPCL_NG!Q18</f>
        <v>13.938654649373488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2.6385599999999991</v>
      </c>
      <c r="O18">
        <f>BYPL_ISGS_exbus!BB18</f>
        <v>504.49749177645026</v>
      </c>
      <c r="P18" s="77">
        <v>65.2</v>
      </c>
      <c r="Q18" s="77">
        <v>22.91</v>
      </c>
      <c r="R18" s="80">
        <v>0</v>
      </c>
      <c r="S18" s="80">
        <v>0</v>
      </c>
      <c r="T18" s="78">
        <f>SUMPRODUCT(LTA!F18:AJ18,LTA!F$101:AJ$101,LTA!F$104:AJ$104)</f>
        <v>3.89</v>
      </c>
      <c r="U18" s="78">
        <f>SUMPRODUCT(LTA!F18:AJ18,LTA!F$102:AJ$102,LTA!F$104:AJ$104)</f>
        <v>106.66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-266</v>
      </c>
      <c r="AA18" s="117">
        <f>STOA!I18</f>
        <v>0.37</v>
      </c>
      <c r="AB18" s="117">
        <f>-STOA!O18</f>
        <v>-198.05</v>
      </c>
      <c r="AC18">
        <f t="shared" si="0"/>
        <v>10.962172611788489</v>
      </c>
      <c r="AD18">
        <f t="shared" si="1"/>
        <v>302.5193654693195</v>
      </c>
      <c r="AE18">
        <f>'IDT-1'!C18</f>
        <v>0</v>
      </c>
      <c r="AF18" s="26"/>
      <c r="AG18">
        <f t="shared" si="2"/>
        <v>302.5193654693195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8.8445826853291862</v>
      </c>
      <c r="F19">
        <f>GT_Spot!Q19</f>
        <v>0</v>
      </c>
      <c r="G19">
        <f>PPCL_NG!Q19</f>
        <v>13.975935810068144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2.3269039999999999</v>
      </c>
      <c r="O19">
        <f>BYPL_ISGS_exbus!BB19</f>
        <v>504.5161295882175</v>
      </c>
      <c r="P19" s="77">
        <v>66.17</v>
      </c>
      <c r="Q19" s="77">
        <v>22.909999999999997</v>
      </c>
      <c r="R19" s="80">
        <v>0</v>
      </c>
      <c r="S19" s="80">
        <v>0</v>
      </c>
      <c r="T19" s="78">
        <f>SUMPRODUCT(LTA!F19:AJ19,LTA!F$101:AJ$101,LTA!F$104:AJ$104)</f>
        <v>3.9</v>
      </c>
      <c r="U19" s="78">
        <f>SUMPRODUCT(LTA!F19:AJ19,LTA!F$102:AJ$102,LTA!F$104:AJ$104)</f>
        <v>106.46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-261</v>
      </c>
      <c r="AA19" s="117">
        <f>STOA!I19</f>
        <v>0.37</v>
      </c>
      <c r="AB19" s="117">
        <f>-STOA!O19</f>
        <v>-198.05</v>
      </c>
      <c r="AC19">
        <f t="shared" si="0"/>
        <v>11.055567401168107</v>
      </c>
      <c r="AD19">
        <f t="shared" si="1"/>
        <v>292.95023365240178</v>
      </c>
      <c r="AE19">
        <f>'IDT-1'!C19</f>
        <v>0</v>
      </c>
      <c r="AF19" s="26"/>
      <c r="AG19">
        <f t="shared" si="2"/>
        <v>292.95023365240178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8.8445826853291862</v>
      </c>
      <c r="F20">
        <f>GT_Spot!Q20</f>
        <v>0</v>
      </c>
      <c r="G20">
        <f>PPCL_NG!Q20</f>
        <v>13.905230160474829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2.4550079999999994</v>
      </c>
      <c r="O20">
        <f>BYPL_ISGS_exbus!BB20</f>
        <v>499.02815562146327</v>
      </c>
      <c r="P20" s="77">
        <v>66.17</v>
      </c>
      <c r="Q20" s="77">
        <v>22.909999999999997</v>
      </c>
      <c r="R20" s="80">
        <v>0</v>
      </c>
      <c r="S20" s="80">
        <v>0</v>
      </c>
      <c r="T20" s="78">
        <f>SUMPRODUCT(LTA!F20:AJ20,LTA!F$101:AJ$101,LTA!F$104:AJ$104)</f>
        <v>3.9</v>
      </c>
      <c r="U20" s="78">
        <f>SUMPRODUCT(LTA!F20:AJ20,LTA!F$102:AJ$102,LTA!F$104:AJ$104)</f>
        <v>115.19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-256</v>
      </c>
      <c r="AA20" s="117">
        <f>STOA!I20</f>
        <v>0.37</v>
      </c>
      <c r="AB20" s="117">
        <f>-STOA!O20</f>
        <v>-198.05</v>
      </c>
      <c r="AC20">
        <f t="shared" si="0"/>
        <v>10.995821060522294</v>
      </c>
      <c r="AD20">
        <f t="shared" si="1"/>
        <v>306.30940437669989</v>
      </c>
      <c r="AE20">
        <f>'IDT-1'!C20</f>
        <v>0</v>
      </c>
      <c r="AF20" s="26"/>
      <c r="AG20">
        <f t="shared" si="2"/>
        <v>306.30940437669989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8.8445826853291862</v>
      </c>
      <c r="F21">
        <f>GT_Spot!Q21</f>
        <v>0</v>
      </c>
      <c r="G21">
        <f>PPCL_NG!Q21</f>
        <v>13.954724115190153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2.5974519999999997</v>
      </c>
      <c r="O21">
        <f>BYPL_ISGS_exbus!BB21</f>
        <v>499.36120261838232</v>
      </c>
      <c r="P21" s="77">
        <v>64.95</v>
      </c>
      <c r="Q21" s="77">
        <v>22.91</v>
      </c>
      <c r="R21" s="80">
        <v>0</v>
      </c>
      <c r="S21" s="80">
        <v>0</v>
      </c>
      <c r="T21" s="78">
        <f>SUMPRODUCT(LTA!F21:AJ21,LTA!F$101:AJ$101,LTA!F$104:AJ$104)</f>
        <v>3.9</v>
      </c>
      <c r="U21" s="78">
        <f>SUMPRODUCT(LTA!F21:AJ21,LTA!F$102:AJ$102,LTA!F$104:AJ$104)</f>
        <v>115.14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-251</v>
      </c>
      <c r="AA21" s="117">
        <f>STOA!I21</f>
        <v>0.37</v>
      </c>
      <c r="AB21" s="117">
        <f>-STOA!O21</f>
        <v>-198.05</v>
      </c>
      <c r="AC21">
        <f t="shared" si="0"/>
        <v>10.856093015263749</v>
      </c>
      <c r="AD21">
        <f t="shared" si="1"/>
        <v>320.70411737359302</v>
      </c>
      <c r="AE21">
        <f>'IDT-1'!C21</f>
        <v>0</v>
      </c>
      <c r="AF21" s="26"/>
      <c r="AG21">
        <f t="shared" si="2"/>
        <v>320.70411737359302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8.8445826853291862</v>
      </c>
      <c r="F22">
        <f>GT_Spot!Q22</f>
        <v>0</v>
      </c>
      <c r="G22">
        <f>PPCL_NG!Q22</f>
        <v>13.913586282699496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2.6519439999999994</v>
      </c>
      <c r="O22">
        <f>BYPL_ISGS_exbus!BB22</f>
        <v>500.20261654026569</v>
      </c>
      <c r="P22" s="77">
        <v>64.929999999999993</v>
      </c>
      <c r="Q22" s="77">
        <v>22.91</v>
      </c>
      <c r="R22" s="80">
        <v>0</v>
      </c>
      <c r="S22" s="80">
        <v>0</v>
      </c>
      <c r="T22" s="78">
        <f>SUMPRODUCT(LTA!F22:AJ22,LTA!F$101:AJ$101,LTA!F$104:AJ$104)</f>
        <v>4.1100000000000003</v>
      </c>
      <c r="U22" s="78">
        <f>SUMPRODUCT(LTA!F22:AJ22,LTA!F$102:AJ$102,LTA!F$104:AJ$104)</f>
        <v>115.12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-241</v>
      </c>
      <c r="AA22" s="117">
        <f>STOA!I22</f>
        <v>0.37</v>
      </c>
      <c r="AB22" s="117">
        <f>-STOA!O22</f>
        <v>-198.05</v>
      </c>
      <c r="AC22">
        <f t="shared" si="0"/>
        <v>10.776329699228452</v>
      </c>
      <c r="AD22">
        <f t="shared" si="1"/>
        <v>331.80864877902098</v>
      </c>
      <c r="AE22">
        <f>'IDT-1'!C22</f>
        <v>0</v>
      </c>
      <c r="AF22" s="26"/>
      <c r="AG22">
        <f t="shared" si="2"/>
        <v>331.80864877902098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13.954724115190153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3.0238279999999995</v>
      </c>
      <c r="O23">
        <f>BYPL_ISGS_exbus!BB23</f>
        <v>541.58956065226482</v>
      </c>
      <c r="P23" s="77">
        <v>64.14</v>
      </c>
      <c r="Q23" s="77">
        <v>22.91</v>
      </c>
      <c r="R23" s="80">
        <v>0</v>
      </c>
      <c r="S23" s="80">
        <v>0</v>
      </c>
      <c r="T23" s="78">
        <f>SUMPRODUCT(LTA!F23:AJ23,LTA!F$101:AJ$101,LTA!F$104:AJ$104)</f>
        <v>4.12</v>
      </c>
      <c r="U23" s="78">
        <f>SUMPRODUCT(LTA!F23:AJ23,LTA!F$102:AJ$102,LTA!F$104:AJ$104)</f>
        <v>115.02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-276</v>
      </c>
      <c r="AA23" s="117">
        <f>STOA!I23</f>
        <v>0.37</v>
      </c>
      <c r="AB23" s="117">
        <f>-STOA!O23</f>
        <v>-198.05</v>
      </c>
      <c r="AC23">
        <f t="shared" si="0"/>
        <v>11.531551862816796</v>
      </c>
      <c r="AD23">
        <f t="shared" si="1"/>
        <v>346.56339255992231</v>
      </c>
      <c r="AE23">
        <f>'IDT-1'!C23</f>
        <v>0</v>
      </c>
      <c r="AF23" s="26"/>
      <c r="AG23">
        <f t="shared" si="2"/>
        <v>346.56339255992231</v>
      </c>
      <c r="AI23" s="75">
        <f>PXIL!I23</f>
        <v>0</v>
      </c>
      <c r="AJ23" s="75">
        <f>PXIL!O23</f>
        <v>0</v>
      </c>
      <c r="AK23" s="75">
        <f>RTM_IEX!I23</f>
        <v>9.59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13.887232358760167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2.9043279999999996</v>
      </c>
      <c r="O24">
        <f>BYPL_ISGS_exbus!BB24</f>
        <v>543.53930930030117</v>
      </c>
      <c r="P24" s="77">
        <v>64.7</v>
      </c>
      <c r="Q24" s="77">
        <v>22.91</v>
      </c>
      <c r="R24" s="80">
        <v>0</v>
      </c>
      <c r="S24" s="80">
        <v>0</v>
      </c>
      <c r="T24" s="78">
        <f>SUMPRODUCT(LTA!F24:AJ24,LTA!F$101:AJ$101,LTA!F$104:AJ$104)</f>
        <v>4.1500000000000004</v>
      </c>
      <c r="U24" s="78">
        <f>SUMPRODUCT(LTA!F24:AJ24,LTA!F$102:AJ$102,LTA!F$104:AJ$104)</f>
        <v>114.91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-295</v>
      </c>
      <c r="AA24" s="117">
        <f>STOA!I24</f>
        <v>0.37</v>
      </c>
      <c r="AB24" s="117">
        <f>-STOA!O24</f>
        <v>-198.05</v>
      </c>
      <c r="AC24">
        <f t="shared" si="0"/>
        <v>11.972884546384645</v>
      </c>
      <c r="AD24">
        <f t="shared" si="1"/>
        <v>358.10481676796087</v>
      </c>
      <c r="AE24">
        <f>'IDT-1'!C24</f>
        <v>0</v>
      </c>
      <c r="AF24" s="26"/>
      <c r="AG24">
        <f t="shared" si="2"/>
        <v>358.10481676796087</v>
      </c>
      <c r="AI24" s="75">
        <f>PXIL!I24</f>
        <v>0</v>
      </c>
      <c r="AJ24" s="75">
        <f>PXIL!O24</f>
        <v>0</v>
      </c>
      <c r="AK24" s="75">
        <f>RTM_IEX!I24</f>
        <v>38.33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13.903944603209496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2.9320519999999997</v>
      </c>
      <c r="O25">
        <f>BYPL_ISGS_exbus!BB25</f>
        <v>552.60836732887992</v>
      </c>
      <c r="P25" s="77">
        <v>64.599999999999994</v>
      </c>
      <c r="Q25" s="77">
        <v>18.097460005613247</v>
      </c>
      <c r="R25" s="80">
        <v>0</v>
      </c>
      <c r="S25" s="80">
        <v>0</v>
      </c>
      <c r="T25" s="78">
        <f>SUMPRODUCT(LTA!F25:AJ25,LTA!F$101:AJ$101,LTA!F$104:AJ$104)</f>
        <v>4.25</v>
      </c>
      <c r="U25" s="78">
        <f>SUMPRODUCT(LTA!F25:AJ25,LTA!F$102:AJ$102,LTA!F$104:AJ$104)</f>
        <v>114.78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-267.79000000000002</v>
      </c>
      <c r="AA25" s="117">
        <f>STOA!I25</f>
        <v>0.37</v>
      </c>
      <c r="AB25" s="117">
        <f>-STOA!O25</f>
        <v>-198.05</v>
      </c>
      <c r="AC25">
        <f t="shared" si="0"/>
        <v>11.751119094157755</v>
      </c>
      <c r="AD25">
        <f t="shared" si="1"/>
        <v>387.78753649882924</v>
      </c>
      <c r="AE25">
        <f>'IDT-1'!C25</f>
        <v>0</v>
      </c>
      <c r="AF25" s="26"/>
      <c r="AG25">
        <f t="shared" si="2"/>
        <v>387.78753649882924</v>
      </c>
      <c r="AI25" s="75">
        <f>PXIL!I25</f>
        <v>0</v>
      </c>
      <c r="AJ25" s="75">
        <f>PXIL!O25</f>
        <v>0</v>
      </c>
      <c r="AK25" s="75">
        <f>RTM_IEX!I25</f>
        <v>36.409999999999997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13.854450648494174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2.6892279999999995</v>
      </c>
      <c r="O26">
        <f>BYPL_ISGS_exbus!BB26</f>
        <v>560.15324365029994</v>
      </c>
      <c r="P26" s="77">
        <v>64.599999999999994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4.37</v>
      </c>
      <c r="U26" s="78">
        <f>SUMPRODUCT(LTA!F26:AJ26,LTA!F$102:AJ$102,LTA!F$104:AJ$104)</f>
        <v>111.05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-256</v>
      </c>
      <c r="AA26" s="117">
        <f>STOA!I26</f>
        <v>0.37</v>
      </c>
      <c r="AB26" s="117">
        <f>-STOA!O26</f>
        <v>-198.05</v>
      </c>
      <c r="AC26">
        <f t="shared" si="0"/>
        <v>11.746106836248675</v>
      </c>
      <c r="AD26">
        <f t="shared" si="1"/>
        <v>410.90764711782981</v>
      </c>
      <c r="AE26">
        <f>'IDT-1'!C26</f>
        <v>0</v>
      </c>
      <c r="AF26" s="26"/>
      <c r="AG26">
        <f t="shared" si="2"/>
        <v>410.90764711782981</v>
      </c>
      <c r="AI26" s="75">
        <f>PXIL!I26</f>
        <v>0</v>
      </c>
      <c r="AJ26" s="75">
        <f>PXIL!O26</f>
        <v>0</v>
      </c>
      <c r="AK26" s="75">
        <f>RTM_IEX!I26</f>
        <v>40.24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13.945725214332823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2.6289999999999996</v>
      </c>
      <c r="O27">
        <f>BYPL_ISGS_exbus!BB27</f>
        <v>657.76449262324536</v>
      </c>
      <c r="P27" s="77">
        <v>64.599999999999994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4.4000000000000004</v>
      </c>
      <c r="U27" s="78">
        <f>SUMPRODUCT(LTA!F27:AJ27,LTA!F$102:AJ$102,LTA!F$104:AJ$104)</f>
        <v>110.93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-237</v>
      </c>
      <c r="AA27" s="117">
        <f>STOA!I27</f>
        <v>0.37</v>
      </c>
      <c r="AB27" s="117">
        <f>-STOA!O27</f>
        <v>-270.95</v>
      </c>
      <c r="AC27">
        <f t="shared" si="0"/>
        <v>12.863890110436303</v>
      </c>
      <c r="AD27">
        <f t="shared" si="1"/>
        <v>428.5321593824263</v>
      </c>
      <c r="AE27">
        <f>'IDT-1'!C27</f>
        <v>0</v>
      </c>
      <c r="AF27" s="26"/>
      <c r="AG27">
        <f t="shared" si="2"/>
        <v>428.5321593824263</v>
      </c>
      <c r="AI27" s="75">
        <f>PXIL!I27</f>
        <v>0</v>
      </c>
      <c r="AJ27" s="75">
        <f>PXIL!O27</f>
        <v>0</v>
      </c>
      <c r="AK27" s="75">
        <f>RTM_IEX!I27</f>
        <v>15.33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13.883375686964172</v>
      </c>
      <c r="H28">
        <f>PPCL_Spot!Q28</f>
        <v>0</v>
      </c>
      <c r="I28">
        <f>Bawana_NG!Q28</f>
        <v>54.999999999999993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2.5745079999999998</v>
      </c>
      <c r="O28">
        <f>BYPL_ISGS_exbus!BB28</f>
        <v>677.6869859302185</v>
      </c>
      <c r="P28" s="77">
        <v>64.599999999999994</v>
      </c>
      <c r="Q28" s="77">
        <v>21.95</v>
      </c>
      <c r="R28" s="80">
        <v>0</v>
      </c>
      <c r="S28" s="80">
        <v>0</v>
      </c>
      <c r="T28" s="78">
        <f>SUMPRODUCT(LTA!F28:AJ28,LTA!F$101:AJ$101,LTA!F$104:AJ$104)</f>
        <v>4.3600000000000003</v>
      </c>
      <c r="U28" s="78">
        <f>SUMPRODUCT(LTA!F28:AJ28,LTA!F$102:AJ$102,LTA!F$104:AJ$104)</f>
        <v>110.49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-250</v>
      </c>
      <c r="AA28" s="117">
        <f>STOA!I28</f>
        <v>0.37</v>
      </c>
      <c r="AB28" s="117">
        <f>-STOA!O28</f>
        <v>-270.95</v>
      </c>
      <c r="AC28">
        <f t="shared" si="0"/>
        <v>13.374455712949757</v>
      </c>
      <c r="AD28">
        <f t="shared" si="1"/>
        <v>459.92499658956217</v>
      </c>
      <c r="AE28">
        <f>'IDT-1'!C28</f>
        <v>0</v>
      </c>
      <c r="AF28" s="26"/>
      <c r="AG28">
        <f t="shared" si="2"/>
        <v>459.92499658956217</v>
      </c>
      <c r="AI28" s="75">
        <f>PXIL!I28</f>
        <v>0</v>
      </c>
      <c r="AJ28" s="75">
        <f>PXIL!O28</f>
        <v>0</v>
      </c>
      <c r="AK28" s="75">
        <f>RTM_IEX!I28</f>
        <v>34.49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13.971436359639483</v>
      </c>
      <c r="H29">
        <f>PPCL_Spot!Q29</f>
        <v>0</v>
      </c>
      <c r="I29">
        <f>Bawana_NG!Q29</f>
        <v>54.999999999999993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2.7896079999999999</v>
      </c>
      <c r="O29">
        <f>BYPL_ISGS_exbus!BB29</f>
        <v>681.35750176484339</v>
      </c>
      <c r="P29" s="77">
        <v>64.599999999999994</v>
      </c>
      <c r="Q29" s="77">
        <v>21.95</v>
      </c>
      <c r="R29" s="80">
        <v>0</v>
      </c>
      <c r="S29" s="80">
        <v>0</v>
      </c>
      <c r="T29" s="78">
        <f>SUMPRODUCT(LTA!F29:AJ29,LTA!F$101:AJ$101,LTA!F$104:AJ$104)</f>
        <v>4.91</v>
      </c>
      <c r="U29" s="78">
        <f>SUMPRODUCT(LTA!F29:AJ29,LTA!F$102:AJ$102,LTA!F$104:AJ$104)</f>
        <v>110.24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-235</v>
      </c>
      <c r="AA29" s="117">
        <f>STOA!I29</f>
        <v>0.37</v>
      </c>
      <c r="AB29" s="117">
        <f>-STOA!O29</f>
        <v>-270.95</v>
      </c>
      <c r="AC29">
        <f t="shared" si="0"/>
        <v>13.39698815338107</v>
      </c>
      <c r="AD29">
        <f t="shared" si="1"/>
        <v>492.59614065643103</v>
      </c>
      <c r="AE29">
        <f>'IDT-1'!C29</f>
        <v>0</v>
      </c>
      <c r="AF29" s="26"/>
      <c r="AG29">
        <f t="shared" si="2"/>
        <v>492.59614065643103</v>
      </c>
      <c r="AI29" s="75">
        <f>PXIL!I29</f>
        <v>0</v>
      </c>
      <c r="AJ29" s="75">
        <f>PXIL!O29</f>
        <v>0</v>
      </c>
      <c r="AK29" s="75">
        <f>RTM_IEX!I29</f>
        <v>47.91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13.918085733128162</v>
      </c>
      <c r="H30">
        <f>PPCL_Spot!Q30</f>
        <v>0</v>
      </c>
      <c r="I30">
        <f>Bawana_NG!Q30</f>
        <v>54.999999999999993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2.6796679999999995</v>
      </c>
      <c r="O30">
        <f>BYPL_ISGS_exbus!BB30</f>
        <v>699.38651831613618</v>
      </c>
      <c r="P30" s="77">
        <v>64.599999999999994</v>
      </c>
      <c r="Q30" s="77">
        <v>21.95</v>
      </c>
      <c r="R30" s="80">
        <v>0</v>
      </c>
      <c r="S30" s="80">
        <v>0</v>
      </c>
      <c r="T30" s="78">
        <f>SUMPRODUCT(LTA!F30:AJ30,LTA!F$101:AJ$101,LTA!F$104:AJ$104)</f>
        <v>6.8</v>
      </c>
      <c r="U30" s="78">
        <f>SUMPRODUCT(LTA!F30:AJ30,LTA!F$102:AJ$102,LTA!F$104:AJ$104)</f>
        <v>110.09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-210</v>
      </c>
      <c r="AA30" s="117">
        <f>STOA!I30</f>
        <v>0.37</v>
      </c>
      <c r="AB30" s="117">
        <f>-STOA!O30</f>
        <v>-270.95</v>
      </c>
      <c r="AC30">
        <f t="shared" si="0"/>
        <v>13.280069353464263</v>
      </c>
      <c r="AD30">
        <f t="shared" si="1"/>
        <v>529.6487853811293</v>
      </c>
      <c r="AE30">
        <f>'IDT-1'!C30</f>
        <v>0</v>
      </c>
      <c r="AF30" s="26"/>
      <c r="AG30">
        <f t="shared" si="2"/>
        <v>529.6487853811293</v>
      </c>
      <c r="AI30" s="75">
        <f>PXIL!I30</f>
        <v>0</v>
      </c>
      <c r="AJ30" s="75">
        <f>PXIL!O30</f>
        <v>0</v>
      </c>
      <c r="AK30" s="75">
        <f>RTM_IEX!I30</f>
        <v>40.24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8.8445826853291862</v>
      </c>
      <c r="F31">
        <f>GT_Spot!Q31</f>
        <v>0</v>
      </c>
      <c r="G31">
        <f>PPCL_NG!Q31</f>
        <v>13.17889030556166</v>
      </c>
      <c r="H31">
        <f>PPCL_Spot!Q31</f>
        <v>0</v>
      </c>
      <c r="I31">
        <f>Bawana_NG!Q31</f>
        <v>54.999999999999993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2.3498479999999997</v>
      </c>
      <c r="O31">
        <f>BYPL_ISGS_exbus!BB31</f>
        <v>717.39362888976621</v>
      </c>
      <c r="P31" s="77">
        <v>64.599999999999994</v>
      </c>
      <c r="Q31" s="77">
        <v>21.95</v>
      </c>
      <c r="R31" s="80">
        <v>0</v>
      </c>
      <c r="S31" s="80">
        <v>0</v>
      </c>
      <c r="T31" s="78">
        <f>SUMPRODUCT(LTA!F31:AJ31,LTA!F$101:AJ$101,LTA!F$104:AJ$104)</f>
        <v>4.38</v>
      </c>
      <c r="U31" s="78">
        <f>SUMPRODUCT(LTA!F31:AJ31,LTA!F$102:AJ$102,LTA!F$104:AJ$104)</f>
        <v>109.99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-185</v>
      </c>
      <c r="AA31" s="117">
        <f>STOA!I31</f>
        <v>0.37</v>
      </c>
      <c r="AB31" s="117">
        <f>-STOA!O31</f>
        <v>-270.95</v>
      </c>
      <c r="AC31">
        <f t="shared" si="0"/>
        <v>13.37894740269474</v>
      </c>
      <c r="AD31">
        <f t="shared" si="1"/>
        <v>591.00800247796235</v>
      </c>
      <c r="AE31">
        <f>'IDT-1'!C31</f>
        <v>0</v>
      </c>
      <c r="AF31" s="26"/>
      <c r="AG31">
        <f t="shared" si="2"/>
        <v>591.00800247796235</v>
      </c>
      <c r="AI31" s="75">
        <f>PXIL!I31</f>
        <v>0</v>
      </c>
      <c r="AJ31" s="75">
        <f>PXIL!O31</f>
        <v>0</v>
      </c>
      <c r="AK31" s="75">
        <f>RTM_IEX!I31</f>
        <v>62.28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8.8445826853291862</v>
      </c>
      <c r="F32">
        <f>GT_Spot!Q32</f>
        <v>0</v>
      </c>
      <c r="G32">
        <f>PPCL_NG!Q32</f>
        <v>3.9865130797977564</v>
      </c>
      <c r="H32">
        <f>PPCL_Spot!Q32</f>
        <v>0</v>
      </c>
      <c r="I32">
        <f>Bawana_NG!Q32</f>
        <v>54.999999999999986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2.3355079999999995</v>
      </c>
      <c r="O32">
        <f>BYPL_ISGS_exbus!BB32</f>
        <v>723.64613381792981</v>
      </c>
      <c r="P32" s="77">
        <v>64.599999999999994</v>
      </c>
      <c r="Q32" s="77">
        <v>21.95</v>
      </c>
      <c r="R32" s="80">
        <v>15</v>
      </c>
      <c r="S32" s="80">
        <v>0</v>
      </c>
      <c r="T32" s="78">
        <f>SUMPRODUCT(LTA!F32:AJ32,LTA!F$101:AJ$101,LTA!F$104:AJ$104)</f>
        <v>5.14</v>
      </c>
      <c r="U32" s="78">
        <f>SUMPRODUCT(LTA!F32:AJ32,LTA!F$102:AJ$102,LTA!F$104:AJ$104)</f>
        <v>109.92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-160</v>
      </c>
      <c r="AA32" s="117">
        <f>STOA!I32</f>
        <v>3.37</v>
      </c>
      <c r="AB32" s="117">
        <f>-STOA!O32</f>
        <v>-270.95</v>
      </c>
      <c r="AC32">
        <f t="shared" si="0"/>
        <v>13.253317146420974</v>
      </c>
      <c r="AD32">
        <f t="shared" si="1"/>
        <v>627.07942043663581</v>
      </c>
      <c r="AE32">
        <f>'IDT-1'!C32</f>
        <v>-7.1970000000000001</v>
      </c>
      <c r="AF32" s="26"/>
      <c r="AG32">
        <f t="shared" si="2"/>
        <v>619.88242043663581</v>
      </c>
      <c r="AI32" s="75">
        <f>PXIL!I32</f>
        <v>0</v>
      </c>
      <c r="AJ32" s="75">
        <f>PXIL!O32</f>
        <v>0</v>
      </c>
      <c r="AK32" s="75">
        <f>RTM_IEX!I32</f>
        <v>57.49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8.8445826853291862</v>
      </c>
      <c r="F33">
        <f>GT_Spot!Q33</f>
        <v>0</v>
      </c>
      <c r="G33">
        <f>PPCL_NG!Q33</f>
        <v>2.2983659999999997</v>
      </c>
      <c r="H33">
        <f>PPCL_Spot!Q33</f>
        <v>0</v>
      </c>
      <c r="I33">
        <f>Bawana_NG!Q33</f>
        <v>54.999999999999986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2.7943879999999996</v>
      </c>
      <c r="O33">
        <f>BYPL_ISGS_exbus!BB33</f>
        <v>730.05457705650736</v>
      </c>
      <c r="P33" s="77">
        <v>64.599999999999994</v>
      </c>
      <c r="Q33" s="77">
        <v>21.95</v>
      </c>
      <c r="R33" s="80">
        <v>15</v>
      </c>
      <c r="S33" s="80">
        <v>0</v>
      </c>
      <c r="T33" s="78">
        <f>SUMPRODUCT(LTA!F33:AJ33,LTA!F$101:AJ$101,LTA!F$104:AJ$104)</f>
        <v>6.71</v>
      </c>
      <c r="U33" s="78">
        <f>SUMPRODUCT(LTA!F33:AJ33,LTA!F$102:AJ$102,LTA!F$104:AJ$104)</f>
        <v>109.59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-105</v>
      </c>
      <c r="AA33" s="117">
        <f>STOA!I33</f>
        <v>3.37</v>
      </c>
      <c r="AB33" s="117">
        <f>-STOA!O33</f>
        <v>-270.95</v>
      </c>
      <c r="AC33">
        <f t="shared" si="0"/>
        <v>12.880468882897492</v>
      </c>
      <c r="AD33">
        <f t="shared" si="1"/>
        <v>695.57144485893923</v>
      </c>
      <c r="AE33">
        <f>'IDT-1'!C33</f>
        <v>-24.555</v>
      </c>
      <c r="AF33" s="26"/>
      <c r="AG33">
        <f t="shared" si="2"/>
        <v>671.01644485893928</v>
      </c>
      <c r="AI33" s="75">
        <f>PXIL!I33</f>
        <v>0</v>
      </c>
      <c r="AJ33" s="75">
        <f>PXIL!O33</f>
        <v>0</v>
      </c>
      <c r="AK33" s="75">
        <f>RTM_IEX!I33</f>
        <v>64.19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8.8445826853291862</v>
      </c>
      <c r="F34">
        <f>GT_Spot!Q34</f>
        <v>0</v>
      </c>
      <c r="G34">
        <f>PPCL_NG!Q34</f>
        <v>2.30985</v>
      </c>
      <c r="H34">
        <f>PPCL_Spot!Q34</f>
        <v>0</v>
      </c>
      <c r="I34">
        <f>Bawana_NG!Q34</f>
        <v>54.999999999999986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2.7857839999999996</v>
      </c>
      <c r="O34">
        <f>BYPL_ISGS_exbus!BB34</f>
        <v>730.16402203960752</v>
      </c>
      <c r="P34" s="77">
        <v>64.599999999999994</v>
      </c>
      <c r="Q34" s="77">
        <v>21.95</v>
      </c>
      <c r="R34" s="80">
        <v>14.999999999999998</v>
      </c>
      <c r="S34" s="80">
        <v>0</v>
      </c>
      <c r="T34" s="78">
        <f>SUMPRODUCT(LTA!F34:AJ34,LTA!F$101:AJ$101,LTA!F$104:AJ$104)</f>
        <v>10.9</v>
      </c>
      <c r="U34" s="78">
        <f>SUMPRODUCT(LTA!F34:AJ34,LTA!F$102:AJ$102,LTA!F$104:AJ$104)</f>
        <v>109.48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-65</v>
      </c>
      <c r="AA34" s="117">
        <f>STOA!I34</f>
        <v>3.37</v>
      </c>
      <c r="AB34" s="117">
        <f>-STOA!O34</f>
        <v>-270.95</v>
      </c>
      <c r="AC34">
        <f t="shared" si="0"/>
        <v>12.604388241860962</v>
      </c>
      <c r="AD34">
        <f t="shared" si="1"/>
        <v>744.82985048307592</v>
      </c>
      <c r="AE34">
        <f>'IDT-1'!C34</f>
        <v>-44.875999999999998</v>
      </c>
      <c r="AF34" s="26"/>
      <c r="AG34">
        <f t="shared" si="2"/>
        <v>699.95385048307594</v>
      </c>
      <c r="AI34" s="75">
        <f>PXIL!I34</f>
        <v>0</v>
      </c>
      <c r="AJ34" s="75">
        <f>PXIL!O34</f>
        <v>0</v>
      </c>
      <c r="AK34" s="75">
        <f>RTM_IEX!I34</f>
        <v>68.98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8.8445826853291862</v>
      </c>
      <c r="F35">
        <f>GT_Spot!Q35</f>
        <v>0</v>
      </c>
      <c r="G35">
        <f>PPCL_NG!Q35</f>
        <v>2.3020199999999997</v>
      </c>
      <c r="H35">
        <f>PPCL_Spot!Q35</f>
        <v>0</v>
      </c>
      <c r="I35">
        <f>Bawana_NG!Q35</f>
        <v>54.999999999999986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2.8221119999999993</v>
      </c>
      <c r="O35">
        <f>BYPL_ISGS_exbus!BB35</f>
        <v>732.07660936730747</v>
      </c>
      <c r="P35" s="77">
        <v>64.599999999999994</v>
      </c>
      <c r="Q35" s="77">
        <v>21.95</v>
      </c>
      <c r="R35" s="80">
        <v>16.850000000000005</v>
      </c>
      <c r="S35" s="80">
        <v>0</v>
      </c>
      <c r="T35" s="78">
        <f>SUMPRODUCT(LTA!F35:AJ35,LTA!F$101:AJ$101,LTA!F$104:AJ$104)</f>
        <v>17.5</v>
      </c>
      <c r="U35" s="78">
        <f>SUMPRODUCT(LTA!F35:AJ35,LTA!F$102:AJ$102,LTA!F$104:AJ$104)</f>
        <v>109.3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</v>
      </c>
      <c r="AA35" s="117">
        <f>STOA!I35</f>
        <v>4.96</v>
      </c>
      <c r="AB35" s="117">
        <f>-STOA!O35</f>
        <v>-270.95</v>
      </c>
      <c r="AC35">
        <f t="shared" si="0"/>
        <v>12.549303329467886</v>
      </c>
      <c r="AD35">
        <f t="shared" si="1"/>
        <v>808.93602072316889</v>
      </c>
      <c r="AE35">
        <f>'IDT-1'!C35</f>
        <v>-71.125</v>
      </c>
      <c r="AF35" s="26"/>
      <c r="AG35">
        <f t="shared" si="2"/>
        <v>737.81102072316889</v>
      </c>
      <c r="AI35" s="75">
        <f>PXIL!I35</f>
        <v>0</v>
      </c>
      <c r="AJ35" s="75">
        <f>PXIL!O35</f>
        <v>0</v>
      </c>
      <c r="AK35" s="75">
        <f>RTM_IEX!I35</f>
        <v>86.23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20.764820512820513</v>
      </c>
      <c r="F36">
        <f>GT_Spot!Q36</f>
        <v>0</v>
      </c>
      <c r="G36">
        <f>PPCL_NG!Q36</f>
        <v>10.358291999999999</v>
      </c>
      <c r="H36">
        <f>PPCL_Spot!Q36</f>
        <v>0</v>
      </c>
      <c r="I36">
        <f>Bawana_NG!Q36</f>
        <v>54.999999999999986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2.9502159999999993</v>
      </c>
      <c r="O36">
        <f>BYPL_ISGS_exbus!BB36</f>
        <v>733.91717405988231</v>
      </c>
      <c r="P36" s="77">
        <v>64.599999999999994</v>
      </c>
      <c r="Q36" s="77">
        <v>21.95</v>
      </c>
      <c r="R36" s="80">
        <v>16.850000000000005</v>
      </c>
      <c r="S36" s="80">
        <v>0</v>
      </c>
      <c r="T36" s="78">
        <f>SUMPRODUCT(LTA!F36:AJ36,LTA!F$101:AJ$101,LTA!F$104:AJ$104)</f>
        <v>23.949999999999996</v>
      </c>
      <c r="U36" s="78">
        <f>SUMPRODUCT(LTA!F36:AJ36,LTA!F$102:AJ$102,LTA!F$104:AJ$104)</f>
        <v>109.09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6.46</v>
      </c>
      <c r="AB36" s="117">
        <f>-STOA!O36</f>
        <v>-270.95</v>
      </c>
      <c r="AC36">
        <f t="shared" si="0"/>
        <v>12.400837074778607</v>
      </c>
      <c r="AD36">
        <f t="shared" si="1"/>
        <v>852.47966549792432</v>
      </c>
      <c r="AE36">
        <f>'IDT-1'!C36</f>
        <v>-78.322000000000003</v>
      </c>
      <c r="AF36" s="26"/>
      <c r="AG36">
        <f t="shared" si="2"/>
        <v>774.15766549792431</v>
      </c>
      <c r="AI36" s="75">
        <f>PXIL!I36</f>
        <v>0</v>
      </c>
      <c r="AJ36" s="75">
        <f>PXIL!O36</f>
        <v>0</v>
      </c>
      <c r="AK36" s="75">
        <f>RTM_IEX!I36</f>
        <v>69.94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20.764820512820513</v>
      </c>
      <c r="F37">
        <f>GT_Spot!Q37</f>
        <v>0</v>
      </c>
      <c r="G37">
        <f>PPCL_NG!Q37</f>
        <v>10.306944000000001</v>
      </c>
      <c r="H37">
        <f>PPCL_Spot!Q37</f>
        <v>0</v>
      </c>
      <c r="I37">
        <f>Bawana_NG!Q37</f>
        <v>54.999999999999986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2.9005039999999993</v>
      </c>
      <c r="O37">
        <f>BYPL_ISGS_exbus!BB37</f>
        <v>710.71723062920307</v>
      </c>
      <c r="P37" s="77">
        <v>64.599999999999994</v>
      </c>
      <c r="Q37" s="77">
        <v>21.95</v>
      </c>
      <c r="R37" s="80">
        <v>16.850000000000005</v>
      </c>
      <c r="S37" s="80">
        <v>0</v>
      </c>
      <c r="T37" s="78">
        <f>SUMPRODUCT(LTA!F37:AJ37,LTA!F$101:AJ$101,LTA!F$104:AJ$104)</f>
        <v>59.8</v>
      </c>
      <c r="U37" s="78">
        <f>SUMPRODUCT(LTA!F37:AJ37,LTA!F$102:AJ$102,LTA!F$104:AJ$104)</f>
        <v>108.74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7.96</v>
      </c>
      <c r="AB37" s="117">
        <f>-STOA!O37</f>
        <v>-270.95</v>
      </c>
      <c r="AC37">
        <f t="shared" si="0"/>
        <v>12.44553224458863</v>
      </c>
      <c r="AD37">
        <f t="shared" si="1"/>
        <v>857.51396689743501</v>
      </c>
      <c r="AE37">
        <f>'IDT-1'!C37</f>
        <v>-30</v>
      </c>
      <c r="AF37" s="26"/>
      <c r="AG37">
        <f t="shared" si="2"/>
        <v>827.51396689743501</v>
      </c>
      <c r="AI37" s="75">
        <f>PXIL!I37</f>
        <v>0</v>
      </c>
      <c r="AJ37" s="75">
        <f>PXIL!O37</f>
        <v>0</v>
      </c>
      <c r="AK37" s="75">
        <f>RTM_IEX!I37</f>
        <v>61.32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20.764820512820513</v>
      </c>
      <c r="F38">
        <f>GT_Spot!Q38</f>
        <v>0</v>
      </c>
      <c r="G38">
        <f>PPCL_NG!Q38</f>
        <v>10.260263999999999</v>
      </c>
      <c r="H38">
        <f>PPCL_Spot!Q38</f>
        <v>0</v>
      </c>
      <c r="I38">
        <f>Bawana_NG!Q38</f>
        <v>54.999999999999986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2.6337799999999993</v>
      </c>
      <c r="O38">
        <f>BYPL_ISGS_exbus!BB38</f>
        <v>700.73592639660319</v>
      </c>
      <c r="P38" s="77">
        <v>64.599999999999994</v>
      </c>
      <c r="Q38" s="77">
        <v>21.95</v>
      </c>
      <c r="R38" s="80">
        <v>16.850000000000005</v>
      </c>
      <c r="S38" s="80">
        <v>0</v>
      </c>
      <c r="T38" s="78">
        <f>SUMPRODUCT(LTA!F38:AJ38,LTA!F$101:AJ$101,LTA!F$104:AJ$104)</f>
        <v>72.460000000000008</v>
      </c>
      <c r="U38" s="78">
        <f>SUMPRODUCT(LTA!F38:AJ38,LTA!F$102:AJ$102,LTA!F$104:AJ$104)</f>
        <v>108.52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9.16</v>
      </c>
      <c r="AB38" s="117">
        <f>-STOA!O38</f>
        <v>-270.95</v>
      </c>
      <c r="AC38">
        <f t="shared" si="0"/>
        <v>12.618322812141754</v>
      </c>
      <c r="AD38">
        <f t="shared" si="1"/>
        <v>876.97646809728224</v>
      </c>
      <c r="AE38">
        <f>'IDT-1'!C38</f>
        <v>-25</v>
      </c>
      <c r="AF38" s="26"/>
      <c r="AG38">
        <f t="shared" si="2"/>
        <v>851.97646809728224</v>
      </c>
      <c r="AI38" s="75">
        <f>PXIL!I38</f>
        <v>0</v>
      </c>
      <c r="AJ38" s="75">
        <f>PXIL!O38</f>
        <v>0</v>
      </c>
      <c r="AK38" s="75">
        <f>RTM_IEX!I38</f>
        <v>77.61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20.764820512820513</v>
      </c>
      <c r="F39">
        <f>GT_Spot!Q39</f>
        <v>0</v>
      </c>
      <c r="G39">
        <f>PPCL_NG!Q39</f>
        <v>13.791606</v>
      </c>
      <c r="H39">
        <f>PPCL_Spot!Q39</f>
        <v>0</v>
      </c>
      <c r="I39">
        <f>Bawana_NG!Q39</f>
        <v>54.999999999999986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2.6022319999999994</v>
      </c>
      <c r="O39">
        <f>BYPL_ISGS_exbus!BB39</f>
        <v>686.30160345580327</v>
      </c>
      <c r="P39" s="77">
        <v>64.599999999999994</v>
      </c>
      <c r="Q39" s="77">
        <v>21.95</v>
      </c>
      <c r="R39" s="80">
        <v>16.850000000000005</v>
      </c>
      <c r="S39" s="80">
        <v>0</v>
      </c>
      <c r="T39" s="78">
        <f>SUMPRODUCT(LTA!F39:AJ39,LTA!F$101:AJ$101,LTA!F$104:AJ$104)</f>
        <v>82.6</v>
      </c>
      <c r="U39" s="78">
        <f>SUMPRODUCT(LTA!F39:AJ39,LTA!F$102:AJ$102,LTA!F$104:AJ$104)</f>
        <v>105.49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9.16</v>
      </c>
      <c r="AB39" s="117">
        <f>-STOA!O39</f>
        <v>-270.95</v>
      </c>
      <c r="AC39">
        <f t="shared" si="0"/>
        <v>12.829130957462713</v>
      </c>
      <c r="AD39">
        <f t="shared" si="1"/>
        <v>900.72113101116122</v>
      </c>
      <c r="AE39">
        <f>'IDT-1'!C39</f>
        <v>0</v>
      </c>
      <c r="AF39" s="26"/>
      <c r="AG39">
        <f t="shared" si="2"/>
        <v>900.72113101116122</v>
      </c>
      <c r="AI39" s="75">
        <f>PXIL!I39</f>
        <v>0</v>
      </c>
      <c r="AJ39" s="75">
        <f>PXIL!O39</f>
        <v>0</v>
      </c>
      <c r="AK39" s="75">
        <f>RTM_IEX!I39</f>
        <v>105.39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20.764820512820513</v>
      </c>
      <c r="F40">
        <f>GT_Spot!Q40</f>
        <v>0</v>
      </c>
      <c r="G40">
        <f>PPCL_NG!Q40</f>
        <v>31.751736000000001</v>
      </c>
      <c r="H40">
        <f>PPCL_Spot!Q40</f>
        <v>0</v>
      </c>
      <c r="I40">
        <f>Bawana_NG!Q40</f>
        <v>54.999999999999986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2.8727799999999992</v>
      </c>
      <c r="O40">
        <f>BYPL_ISGS_exbus!BB40</f>
        <v>681.0132307927031</v>
      </c>
      <c r="P40" s="77">
        <v>64.599999999999994</v>
      </c>
      <c r="Q40" s="77">
        <v>21.95</v>
      </c>
      <c r="R40" s="80">
        <v>16.850000000000005</v>
      </c>
      <c r="S40" s="80">
        <v>0</v>
      </c>
      <c r="T40" s="78">
        <f>SUMPRODUCT(LTA!F40:AJ40,LTA!F$101:AJ$101,LTA!F$104:AJ$104)</f>
        <v>95.78</v>
      </c>
      <c r="U40" s="78">
        <f>SUMPRODUCT(LTA!F40:AJ40,LTA!F$102:AJ$102,LTA!F$104:AJ$104)</f>
        <v>105.51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10.96</v>
      </c>
      <c r="AB40" s="117">
        <f>-STOA!O40</f>
        <v>-270.95</v>
      </c>
      <c r="AC40">
        <f t="shared" si="0"/>
        <v>12.990719244427432</v>
      </c>
      <c r="AD40">
        <f t="shared" si="1"/>
        <v>918.92184806109628</v>
      </c>
      <c r="AE40">
        <f>'IDT-1'!C40</f>
        <v>45</v>
      </c>
      <c r="AF40" s="26"/>
      <c r="AG40">
        <f t="shared" si="2"/>
        <v>963.92184806109628</v>
      </c>
      <c r="AI40" s="75">
        <f>PXIL!I40</f>
        <v>0</v>
      </c>
      <c r="AJ40" s="75">
        <f>PXIL!O40</f>
        <v>0</v>
      </c>
      <c r="AK40" s="75">
        <f>RTM_IEX!I40</f>
        <v>95.81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20.764820512820513</v>
      </c>
      <c r="F41">
        <f>GT_Spot!Q41</f>
        <v>0</v>
      </c>
      <c r="G41">
        <f>PPCL_NG!Q41</f>
        <v>35.353999999999999</v>
      </c>
      <c r="H41">
        <f>PPCL_Spot!Q41</f>
        <v>0</v>
      </c>
      <c r="I41">
        <f>Bawana_NG!Q41</f>
        <v>54.999999999999986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3.2762119999999992</v>
      </c>
      <c r="O41">
        <f>BYPL_ISGS_exbus!BB41</f>
        <v>664.01645750110322</v>
      </c>
      <c r="P41" s="77">
        <v>64.599999999999994</v>
      </c>
      <c r="Q41" s="77">
        <v>21.95</v>
      </c>
      <c r="R41" s="80">
        <v>16.850000000000005</v>
      </c>
      <c r="S41" s="80">
        <v>0</v>
      </c>
      <c r="T41" s="78">
        <f>SUMPRODUCT(LTA!F41:AJ41,LTA!F$101:AJ$101,LTA!F$104:AJ$104)</f>
        <v>105.38</v>
      </c>
      <c r="U41" s="78">
        <f>SUMPRODUCT(LTA!F41:AJ41,LTA!F$102:AJ$102,LTA!F$104:AJ$104)</f>
        <v>105.52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13.66</v>
      </c>
      <c r="AB41" s="117">
        <f>-STOA!O41</f>
        <v>-270.95</v>
      </c>
      <c r="AC41">
        <f t="shared" si="0"/>
        <v>13.111181764261351</v>
      </c>
      <c r="AD41">
        <f t="shared" si="1"/>
        <v>932.49030824966258</v>
      </c>
      <c r="AE41">
        <f>'IDT-1'!C41</f>
        <v>65</v>
      </c>
      <c r="AF41" s="26"/>
      <c r="AG41">
        <f t="shared" si="2"/>
        <v>997.49030824966258</v>
      </c>
      <c r="AI41" s="75">
        <f>PXIL!I41</f>
        <v>0</v>
      </c>
      <c r="AJ41" s="75">
        <f>PXIL!O41</f>
        <v>0</v>
      </c>
      <c r="AK41" s="75">
        <f>RTM_IEX!I41</f>
        <v>110.18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20.764820512820513</v>
      </c>
      <c r="F42">
        <f>GT_Spot!Q42</f>
        <v>0</v>
      </c>
      <c r="G42">
        <f>PPCL_NG!Q42</f>
        <v>35.353999999999999</v>
      </c>
      <c r="H42">
        <f>PPCL_Spot!Q42</f>
        <v>0</v>
      </c>
      <c r="I42">
        <f>Bawana_NG!Q42</f>
        <v>54.999999999999986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3.331659999999999</v>
      </c>
      <c r="O42">
        <f>BYPL_ISGS_exbus!BB42</f>
        <v>652.01300540392833</v>
      </c>
      <c r="P42" s="77">
        <v>64.599999999999994</v>
      </c>
      <c r="Q42" s="77">
        <v>21.95</v>
      </c>
      <c r="R42" s="80">
        <v>16.850000000000005</v>
      </c>
      <c r="S42" s="80">
        <v>0</v>
      </c>
      <c r="T42" s="78">
        <f>SUMPRODUCT(LTA!F42:AJ42,LTA!F$101:AJ$101,LTA!F$104:AJ$104)</f>
        <v>116.22</v>
      </c>
      <c r="U42" s="78">
        <f>SUMPRODUCT(LTA!F42:AJ42,LTA!F$102:AJ$102,LTA!F$104:AJ$104)</f>
        <v>105.42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16.96</v>
      </c>
      <c r="AB42" s="117">
        <f>-STOA!O42</f>
        <v>-270.95</v>
      </c>
      <c r="AC42">
        <f t="shared" si="0"/>
        <v>13.298199328206215</v>
      </c>
      <c r="AD42">
        <f t="shared" si="1"/>
        <v>953.5552865885428</v>
      </c>
      <c r="AE42">
        <f>'IDT-1'!C42</f>
        <v>69.078999999999994</v>
      </c>
      <c r="AF42" s="26"/>
      <c r="AG42">
        <f t="shared" si="2"/>
        <v>1022.6342865885427</v>
      </c>
      <c r="AI42" s="75">
        <f>PXIL!I42</f>
        <v>0</v>
      </c>
      <c r="AJ42" s="75">
        <f>PXIL!O42</f>
        <v>0</v>
      </c>
      <c r="AK42" s="75">
        <f>RTM_IEX!I42</f>
        <v>110.18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19.16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8.8445826853291862</v>
      </c>
      <c r="F43">
        <f>GT_Spot!Q43</f>
        <v>0</v>
      </c>
      <c r="G43">
        <f>PPCL_NG!Q43</f>
        <v>14.729070637483279</v>
      </c>
      <c r="H43">
        <f>PPCL_Spot!Q43</f>
        <v>0</v>
      </c>
      <c r="I43">
        <f>Bawana_NG!Q43</f>
        <v>54.999999999999986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3.4234359999999993</v>
      </c>
      <c r="O43">
        <f>BYPL_ISGS_exbus!BB43</f>
        <v>657.01156952112819</v>
      </c>
      <c r="P43" s="77">
        <v>64.599999999999994</v>
      </c>
      <c r="Q43" s="77">
        <v>21.95</v>
      </c>
      <c r="R43" s="80">
        <v>16.850000000000005</v>
      </c>
      <c r="S43" s="80">
        <v>0</v>
      </c>
      <c r="T43" s="78">
        <f>SUMPRODUCT(LTA!F43:AJ43,LTA!F$101:AJ$101,LTA!F$104:AJ$104)</f>
        <v>127.69</v>
      </c>
      <c r="U43" s="78">
        <f>SUMPRODUCT(LTA!F43:AJ43,LTA!F$102:AJ$102,LTA!F$104:AJ$104)</f>
        <v>105.41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19.040000000000003</v>
      </c>
      <c r="AB43" s="117">
        <f>-STOA!O43</f>
        <v>-270.95</v>
      </c>
      <c r="AC43">
        <f t="shared" si="0"/>
        <v>13.344356849965502</v>
      </c>
      <c r="AD43">
        <f t="shared" si="1"/>
        <v>958.75430199397533</v>
      </c>
      <c r="AE43">
        <f>'IDT-1'!C43</f>
        <v>65.37</v>
      </c>
      <c r="AF43" s="26"/>
      <c r="AG43">
        <f t="shared" si="2"/>
        <v>1024.1243019939752</v>
      </c>
      <c r="AI43" s="75">
        <f>PXIL!I43</f>
        <v>0</v>
      </c>
      <c r="AJ43" s="75">
        <f>PXIL!O43</f>
        <v>0</v>
      </c>
      <c r="AK43" s="75">
        <f>RTM_IEX!I43</f>
        <v>110.18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38.32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8.8445826853291862</v>
      </c>
      <c r="F44">
        <f>GT_Spot!Q44</f>
        <v>0</v>
      </c>
      <c r="G44">
        <f>PPCL_NG!Q44</f>
        <v>14.887166176423523</v>
      </c>
      <c r="H44">
        <f>PPCL_Spot!Q44</f>
        <v>0</v>
      </c>
      <c r="I44">
        <f>Bawana_NG!Q44</f>
        <v>54.999999999999986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3.1385479999999992</v>
      </c>
      <c r="O44">
        <f>BYPL_ISGS_exbus!BB44</f>
        <v>657.01156952112819</v>
      </c>
      <c r="P44" s="77">
        <v>64.599999999999994</v>
      </c>
      <c r="Q44" s="77">
        <v>21.95</v>
      </c>
      <c r="R44" s="80">
        <v>16.850000000000005</v>
      </c>
      <c r="S44" s="80">
        <v>0</v>
      </c>
      <c r="T44" s="78">
        <f>SUMPRODUCT(LTA!F44:AJ44,LTA!F$101:AJ$101,LTA!F$104:AJ$104)</f>
        <v>135.66</v>
      </c>
      <c r="U44" s="78">
        <f>SUMPRODUCT(LTA!F44:AJ44,LTA!F$102:AJ$102,LTA!F$104:AJ$104)</f>
        <v>105.5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20.84</v>
      </c>
      <c r="AB44" s="117">
        <f>-STOA!O44</f>
        <v>-270.95</v>
      </c>
      <c r="AC44">
        <f t="shared" si="0"/>
        <v>13.387945076308174</v>
      </c>
      <c r="AD44">
        <f t="shared" si="1"/>
        <v>963.66392130657277</v>
      </c>
      <c r="AE44">
        <f>'IDT-1'!C44</f>
        <v>61.621000000000002</v>
      </c>
      <c r="AF44" s="26"/>
      <c r="AG44">
        <f t="shared" si="2"/>
        <v>1025.2849213065729</v>
      </c>
      <c r="AI44" s="75">
        <f>PXIL!I44</f>
        <v>0</v>
      </c>
      <c r="AJ44" s="75">
        <f>PXIL!O44</f>
        <v>0</v>
      </c>
      <c r="AK44" s="75">
        <f>RTM_IEX!I44</f>
        <v>91.02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52.7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8.8445826853291862</v>
      </c>
      <c r="F45">
        <f>GT_Spot!Q45</f>
        <v>0</v>
      </c>
      <c r="G45">
        <f>PPCL_NG!Q45</f>
        <v>14.929171387021672</v>
      </c>
      <c r="H45">
        <f>PPCL_Spot!Q45</f>
        <v>0</v>
      </c>
      <c r="I45">
        <f>Bawana_NG!Q45</f>
        <v>54.999999999999986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2.8450559999999991</v>
      </c>
      <c r="O45">
        <f>BYPL_ISGS_exbus!BB45</f>
        <v>648.59261048912822</v>
      </c>
      <c r="P45" s="77">
        <v>64.599999999999994</v>
      </c>
      <c r="Q45" s="77">
        <v>21.95</v>
      </c>
      <c r="R45" s="80">
        <v>16.850000000000005</v>
      </c>
      <c r="S45" s="80">
        <v>0</v>
      </c>
      <c r="T45" s="78">
        <f>SUMPRODUCT(LTA!F45:AJ45,LTA!F$101:AJ$101,LTA!F$104:AJ$104)</f>
        <v>146.76000000000002</v>
      </c>
      <c r="U45" s="78">
        <f>SUMPRODUCT(LTA!F45:AJ45,LTA!F$102:AJ$102,LTA!F$104:AJ$104)</f>
        <v>104.35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26.540000000000003</v>
      </c>
      <c r="AB45" s="117">
        <f>-STOA!O45</f>
        <v>-270.95</v>
      </c>
      <c r="AC45">
        <f t="shared" si="0"/>
        <v>13.280757153079838</v>
      </c>
      <c r="AD45">
        <f t="shared" si="1"/>
        <v>951.59066340839922</v>
      </c>
      <c r="AE45">
        <f>'IDT-1'!C45</f>
        <v>63.415999999999997</v>
      </c>
      <c r="AF45" s="26"/>
      <c r="AG45">
        <f t="shared" si="2"/>
        <v>1015.0066634083992</v>
      </c>
      <c r="AI45" s="75">
        <f>PXIL!I45</f>
        <v>0</v>
      </c>
      <c r="AJ45" s="75">
        <f>PXIL!O45</f>
        <v>0</v>
      </c>
      <c r="AK45" s="75">
        <f>RTM_IEX!I45</f>
        <v>71.86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52.7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19.225750192357015</v>
      </c>
      <c r="F46">
        <f>GT_Spot!Q46</f>
        <v>0</v>
      </c>
      <c r="G46">
        <f>PPCL_NG!Q46</f>
        <v>35.353999999999999</v>
      </c>
      <c r="H46">
        <f>PPCL_Spot!Q46</f>
        <v>0</v>
      </c>
      <c r="I46">
        <f>Bawana_NG!Q46</f>
        <v>54.999999999999986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2.9693359999999993</v>
      </c>
      <c r="O46">
        <f>BYPL_ISGS_exbus!BB46</f>
        <v>648.59261048912822</v>
      </c>
      <c r="P46" s="77">
        <v>64.599999999999994</v>
      </c>
      <c r="Q46" s="77">
        <v>21.95</v>
      </c>
      <c r="R46" s="80">
        <v>16.850000000000005</v>
      </c>
      <c r="S46" s="80">
        <v>0</v>
      </c>
      <c r="T46" s="78">
        <f>SUMPRODUCT(LTA!F46:AJ46,LTA!F$101:AJ$101,LTA!F$104:AJ$104)</f>
        <v>155.93</v>
      </c>
      <c r="U46" s="78">
        <f>SUMPRODUCT(LTA!F46:AJ46,LTA!F$102:AJ$102,LTA!F$104:AJ$104)</f>
        <v>104.31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31.94</v>
      </c>
      <c r="AB46" s="117">
        <f>-STOA!O46</f>
        <v>-270.95</v>
      </c>
      <c r="AC46">
        <f t="shared" si="0"/>
        <v>13.680807582935893</v>
      </c>
      <c r="AD46">
        <f t="shared" si="1"/>
        <v>996.65088909854933</v>
      </c>
      <c r="AE46">
        <f>'IDT-1'!C46</f>
        <v>61.338000000000001</v>
      </c>
      <c r="AF46" s="26"/>
      <c r="AG46">
        <f t="shared" si="2"/>
        <v>1057.9888890985494</v>
      </c>
      <c r="AI46" s="75">
        <f>PXIL!I46</f>
        <v>0</v>
      </c>
      <c r="AJ46" s="75">
        <f>PXIL!O46</f>
        <v>0</v>
      </c>
      <c r="AK46" s="75">
        <f>RTM_IEX!I46</f>
        <v>57.49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67.069999999999993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8.8445826853291862</v>
      </c>
      <c r="F47">
        <f>GT_Spot!Q47</f>
        <v>0</v>
      </c>
      <c r="G47">
        <f>PPCL_NG!Q47</f>
        <v>14.98750932093348</v>
      </c>
      <c r="H47">
        <f>PPCL_Spot!Q47</f>
        <v>0</v>
      </c>
      <c r="I47">
        <f>Bawana_NG!Q47</f>
        <v>54.999999999999986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3.0190479999999993</v>
      </c>
      <c r="O47">
        <f>BYPL_ISGS_exbus!BB47</f>
        <v>649.95004542725235</v>
      </c>
      <c r="P47" s="77">
        <v>64.599999999999994</v>
      </c>
      <c r="Q47" s="77">
        <v>21.95</v>
      </c>
      <c r="R47" s="80">
        <v>16.850000000000005</v>
      </c>
      <c r="S47" s="80">
        <v>0</v>
      </c>
      <c r="T47" s="78">
        <f>SUMPRODUCT(LTA!F47:AJ47,LTA!F$101:AJ$101,LTA!F$104:AJ$104)</f>
        <v>159.46</v>
      </c>
      <c r="U47" s="78">
        <f>SUMPRODUCT(LTA!F47:AJ47,LTA!F$102:AJ$102,LTA!F$104:AJ$104)</f>
        <v>104.26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43.94</v>
      </c>
      <c r="AB47" s="117">
        <f>-STOA!O47</f>
        <v>-270.95</v>
      </c>
      <c r="AC47">
        <f t="shared" si="0"/>
        <v>13.685291083953755</v>
      </c>
      <c r="AD47">
        <f t="shared" si="1"/>
        <v>997.15589434956132</v>
      </c>
      <c r="AE47">
        <f>'IDT-1'!C47</f>
        <v>58.317999999999998</v>
      </c>
      <c r="AF47" s="26"/>
      <c r="AG47">
        <f t="shared" si="2"/>
        <v>1055.4738943495613</v>
      </c>
      <c r="AI47" s="75">
        <f>PXIL!I47</f>
        <v>0</v>
      </c>
      <c r="AJ47" s="75">
        <f>PXIL!O47</f>
        <v>0</v>
      </c>
      <c r="AK47" s="75">
        <f>RTM_IEX!I47</f>
        <v>62.28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76.650000000000006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8.8445826853291862</v>
      </c>
      <c r="F48">
        <f>GT_Spot!Q48</f>
        <v>0</v>
      </c>
      <c r="G48">
        <f>PPCL_NG!Q48</f>
        <v>14.788674274535376</v>
      </c>
      <c r="H48">
        <f>PPCL_Spot!Q48</f>
        <v>0</v>
      </c>
      <c r="I48">
        <f>Bawana_NG!Q48</f>
        <v>54.999999999999986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2.8173319999999995</v>
      </c>
      <c r="O48">
        <f>BYPL_ISGS_exbus!BB48</f>
        <v>650.04392191967145</v>
      </c>
      <c r="P48" s="77">
        <v>64.599999999999994</v>
      </c>
      <c r="Q48" s="77">
        <v>21.95</v>
      </c>
      <c r="R48" s="80">
        <v>16.850000000000005</v>
      </c>
      <c r="S48" s="80">
        <v>0</v>
      </c>
      <c r="T48" s="78">
        <f>SUMPRODUCT(LTA!F48:AJ48,LTA!F$101:AJ$101,LTA!F$104:AJ$104)</f>
        <v>161.76000000000002</v>
      </c>
      <c r="U48" s="78">
        <f>SUMPRODUCT(LTA!F48:AJ48,LTA!F$102:AJ$102,LTA!F$104:AJ$104)</f>
        <v>104.17999999999999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51.44</v>
      </c>
      <c r="AB48" s="117">
        <f>-STOA!O48</f>
        <v>-270.95</v>
      </c>
      <c r="AC48">
        <f t="shared" si="0"/>
        <v>13.599520347878741</v>
      </c>
      <c r="AD48">
        <f t="shared" si="1"/>
        <v>987.49499053165732</v>
      </c>
      <c r="AE48">
        <f>'IDT-1'!C48</f>
        <v>60.862000000000002</v>
      </c>
      <c r="AF48" s="26"/>
      <c r="AG48">
        <f t="shared" si="2"/>
        <v>1048.3569905316574</v>
      </c>
      <c r="AI48" s="75">
        <f>PXIL!I48</f>
        <v>0</v>
      </c>
      <c r="AJ48" s="75">
        <f>PXIL!O48</f>
        <v>0</v>
      </c>
      <c r="AK48" s="75">
        <f>RTM_IEX!I48</f>
        <v>62.28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57.49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8.8445826853291862</v>
      </c>
      <c r="F49">
        <f>GT_Spot!Q49</f>
        <v>0</v>
      </c>
      <c r="G49">
        <f>PPCL_NG!Q49</f>
        <v>14.795099663080098</v>
      </c>
      <c r="H49">
        <f>PPCL_Spot!Q49</f>
        <v>0</v>
      </c>
      <c r="I49">
        <f>Bawana_NG!Q49</f>
        <v>54.999999999999986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2.9693359999999993</v>
      </c>
      <c r="O49">
        <f>BYPL_ISGS_exbus!BB49</f>
        <v>648.99635581567145</v>
      </c>
      <c r="P49" s="77">
        <v>64.599999999999994</v>
      </c>
      <c r="Q49" s="77">
        <v>21.95</v>
      </c>
      <c r="R49" s="80">
        <v>16.850000000000005</v>
      </c>
      <c r="S49" s="80">
        <v>0</v>
      </c>
      <c r="T49" s="78">
        <f>SUMPRODUCT(LTA!F49:AJ49,LTA!F$101:AJ$101,LTA!F$104:AJ$104)</f>
        <v>164.41</v>
      </c>
      <c r="U49" s="78">
        <f>SUMPRODUCT(LTA!F49:AJ49,LTA!F$102:AJ$102,LTA!F$104:AJ$104)</f>
        <v>104.13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54.44</v>
      </c>
      <c r="AB49" s="117">
        <f>-STOA!O49</f>
        <v>-270.95</v>
      </c>
      <c r="AC49">
        <f t="shared" si="0"/>
        <v>13.624079944782734</v>
      </c>
      <c r="AD49">
        <f t="shared" si="1"/>
        <v>990.26129421929818</v>
      </c>
      <c r="AE49">
        <f>'IDT-1'!C49</f>
        <v>64.430999999999997</v>
      </c>
      <c r="AF49" s="26"/>
      <c r="AG49">
        <f t="shared" si="2"/>
        <v>1054.6922942192982</v>
      </c>
      <c r="AI49" s="75">
        <f>PXIL!I49</f>
        <v>0</v>
      </c>
      <c r="AJ49" s="75">
        <f>PXIL!O49</f>
        <v>0</v>
      </c>
      <c r="AK49" s="75">
        <f>RTM_IEX!I49</f>
        <v>79.53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38.32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8.8445826853291862</v>
      </c>
      <c r="F50">
        <f>GT_Spot!Q50</f>
        <v>0</v>
      </c>
      <c r="G50">
        <f>PPCL_NG!Q50</f>
        <v>14.804737745897189</v>
      </c>
      <c r="H50">
        <f>PPCL_Spot!Q50</f>
        <v>0</v>
      </c>
      <c r="I50">
        <f>Bawana_NG!Q50</f>
        <v>54.999999999999986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2.8221119999999993</v>
      </c>
      <c r="O50">
        <f>BYPL_ISGS_exbus!BB50</f>
        <v>648.99635581567145</v>
      </c>
      <c r="P50" s="77">
        <v>64.599999999999994</v>
      </c>
      <c r="Q50" s="77">
        <v>21.95</v>
      </c>
      <c r="R50" s="80">
        <v>16.850000000000005</v>
      </c>
      <c r="S50" s="80">
        <v>0</v>
      </c>
      <c r="T50" s="78">
        <f>SUMPRODUCT(LTA!F50:AJ50,LTA!F$101:AJ$101,LTA!F$104:AJ$104)</f>
        <v>165.42</v>
      </c>
      <c r="U50" s="78">
        <f>SUMPRODUCT(LTA!F50:AJ50,LTA!F$102:AJ$102,LTA!F$104:AJ$104)</f>
        <v>104.02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58.04</v>
      </c>
      <c r="AB50" s="117">
        <f>-STOA!O50</f>
        <v>-270.95</v>
      </c>
      <c r="AC50">
        <f t="shared" si="0"/>
        <v>13.409469188711522</v>
      </c>
      <c r="AD50">
        <f t="shared" si="1"/>
        <v>966.08831905818624</v>
      </c>
      <c r="AE50">
        <f>'IDT-1'!C50</f>
        <v>72.897000000000006</v>
      </c>
      <c r="AF50" s="26"/>
      <c r="AG50">
        <f t="shared" si="2"/>
        <v>1038.9853190581862</v>
      </c>
      <c r="AI50" s="75">
        <f>PXIL!I50</f>
        <v>0</v>
      </c>
      <c r="AJ50" s="75">
        <f>PXIL!O50</f>
        <v>0</v>
      </c>
      <c r="AK50" s="75">
        <f>RTM_IEX!I50</f>
        <v>89.1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8.8445826853291862</v>
      </c>
      <c r="F51">
        <f>GT_Spot!Q51</f>
        <v>0</v>
      </c>
      <c r="G51">
        <f>PPCL_NG!Q51</f>
        <v>14.795742201934575</v>
      </c>
      <c r="H51">
        <f>PPCL_Spot!Q51</f>
        <v>0</v>
      </c>
      <c r="I51">
        <f>Bawana_NG!Q51</f>
        <v>45.063149464559245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2.9234479999999992</v>
      </c>
      <c r="O51">
        <f>BYPL_ISGS_exbus!BB51</f>
        <v>647.80048140071551</v>
      </c>
      <c r="P51" s="77">
        <v>64.599999999999994</v>
      </c>
      <c r="Q51" s="77">
        <v>21.95</v>
      </c>
      <c r="R51" s="80">
        <v>16.850000000000005</v>
      </c>
      <c r="S51" s="80">
        <v>0</v>
      </c>
      <c r="T51" s="78">
        <f>SUMPRODUCT(LTA!F51:AJ51,LTA!F$101:AJ$101,LTA!F$104:AJ$104)</f>
        <v>165.75000000000003</v>
      </c>
      <c r="U51" s="78">
        <f>SUMPRODUCT(LTA!F51:AJ51,LTA!F$102:AJ$102,LTA!F$104:AJ$104)</f>
        <v>104.38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58.04</v>
      </c>
      <c r="AB51" s="117">
        <f>-STOA!O51</f>
        <v>-270.95</v>
      </c>
      <c r="AC51">
        <f t="shared" si="0"/>
        <v>13.158225805161161</v>
      </c>
      <c r="AD51">
        <f t="shared" si="1"/>
        <v>937.78917794737731</v>
      </c>
      <c r="AE51">
        <f>'IDT-1'!C51</f>
        <v>55</v>
      </c>
      <c r="AF51" s="26"/>
      <c r="AG51">
        <f t="shared" si="2"/>
        <v>992.78917794737731</v>
      </c>
      <c r="AI51" s="75">
        <f>PXIL!I51</f>
        <v>0</v>
      </c>
      <c r="AJ51" s="75">
        <f>PXIL!O51</f>
        <v>0</v>
      </c>
      <c r="AK51" s="75">
        <f>RTM_IEX!I51</f>
        <v>70.900000000000006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8.8445826853291862</v>
      </c>
      <c r="F52">
        <f>GT_Spot!Q52</f>
        <v>0</v>
      </c>
      <c r="G52">
        <f>PPCL_NG!Q52</f>
        <v>14.80538028475166</v>
      </c>
      <c r="H52">
        <f>PPCL_Spot!Q52</f>
        <v>0</v>
      </c>
      <c r="I52">
        <f>Bawana_NG!Q52</f>
        <v>45.063149464559245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2.6337799999999993</v>
      </c>
      <c r="O52">
        <f>BYPL_ISGS_exbus!BB52</f>
        <v>647.64339713784136</v>
      </c>
      <c r="P52" s="77">
        <v>64.599999999999994</v>
      </c>
      <c r="Q52" s="77">
        <v>21.95</v>
      </c>
      <c r="R52" s="80">
        <v>16.850000000000005</v>
      </c>
      <c r="S52" s="80">
        <v>0</v>
      </c>
      <c r="T52" s="78">
        <f>SUMPRODUCT(LTA!F52:AJ52,LTA!F$101:AJ$101,LTA!F$104:AJ$104)</f>
        <v>165.63</v>
      </c>
      <c r="U52" s="78">
        <f>SUMPRODUCT(LTA!F52:AJ52,LTA!F$102:AJ$102,LTA!F$104:AJ$104)</f>
        <v>103.19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58.04</v>
      </c>
      <c r="AB52" s="117">
        <f>-STOA!O52</f>
        <v>-270.95</v>
      </c>
      <c r="AC52">
        <f t="shared" si="0"/>
        <v>13.26939520037666</v>
      </c>
      <c r="AD52">
        <f t="shared" si="1"/>
        <v>950.31089437210483</v>
      </c>
      <c r="AE52">
        <f>'IDT-1'!C52</f>
        <v>30</v>
      </c>
      <c r="AF52" s="26"/>
      <c r="AG52">
        <f t="shared" si="2"/>
        <v>980.31089437210483</v>
      </c>
      <c r="AI52" s="75">
        <f>PXIL!I52</f>
        <v>0</v>
      </c>
      <c r="AJ52" s="75">
        <f>PXIL!O52</f>
        <v>0</v>
      </c>
      <c r="AK52" s="75">
        <f>RTM_IEX!I52</f>
        <v>85.28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8.8445826853291862</v>
      </c>
      <c r="F53">
        <f>GT_Spot!Q53</f>
        <v>0</v>
      </c>
      <c r="G53">
        <f>PPCL_NG!Q53</f>
        <v>14.875417019889142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2.5286199999999996</v>
      </c>
      <c r="O53">
        <f>BYPL_ISGS_exbus!BB53</f>
        <v>647.39330100767427</v>
      </c>
      <c r="P53" s="77">
        <v>64.599999999999994</v>
      </c>
      <c r="Q53" s="77">
        <v>21.95</v>
      </c>
      <c r="R53" s="80">
        <v>16.850000000000005</v>
      </c>
      <c r="S53" s="80">
        <v>0</v>
      </c>
      <c r="T53" s="78">
        <f>SUMPRODUCT(LTA!F53:AJ53,LTA!F$101:AJ$101,LTA!F$104:AJ$104)</f>
        <v>165.21</v>
      </c>
      <c r="U53" s="78">
        <f>SUMPRODUCT(LTA!F53:AJ53,LTA!F$102:AJ$102,LTA!F$104:AJ$104)</f>
        <v>103.04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58.04</v>
      </c>
      <c r="AB53" s="117">
        <f>-STOA!O53</f>
        <v>-270.95</v>
      </c>
      <c r="AC53">
        <f t="shared" si="0"/>
        <v>13.132589345347883</v>
      </c>
      <c r="AD53">
        <f t="shared" si="1"/>
        <v>934.90158033749981</v>
      </c>
      <c r="AE53">
        <f>'IDT-1'!C53</f>
        <v>0</v>
      </c>
      <c r="AF53" s="26"/>
      <c r="AG53">
        <f t="shared" si="2"/>
        <v>934.90158033749981</v>
      </c>
      <c r="AI53" s="75">
        <f>PXIL!I53</f>
        <v>0</v>
      </c>
      <c r="AJ53" s="75">
        <f>PXIL!O53</f>
        <v>0</v>
      </c>
      <c r="AK53" s="75">
        <f>RTM_IEX!I53</f>
        <v>67.069999999999993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8.8445826853291862</v>
      </c>
      <c r="F54">
        <f>GT_Spot!Q54</f>
        <v>0</v>
      </c>
      <c r="G54">
        <f>PPCL_NG!Q54</f>
        <v>14.780963808281708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2.5601679999999996</v>
      </c>
      <c r="O54">
        <f>BYPL_ISGS_exbus!BB54</f>
        <v>650.90306043739486</v>
      </c>
      <c r="P54" s="77">
        <v>64.599999999999994</v>
      </c>
      <c r="Q54" s="77">
        <v>21.95</v>
      </c>
      <c r="R54" s="80">
        <v>16.850000000000005</v>
      </c>
      <c r="S54" s="80">
        <v>0</v>
      </c>
      <c r="T54" s="78">
        <f>SUMPRODUCT(LTA!F54:AJ54,LTA!F$101:AJ$101,LTA!F$104:AJ$104)</f>
        <v>165.18</v>
      </c>
      <c r="U54" s="78">
        <f>SUMPRODUCT(LTA!F54:AJ54,LTA!F$102:AJ$102,LTA!F$104:AJ$104)</f>
        <v>102.81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58.04</v>
      </c>
      <c r="AB54" s="117">
        <f>-STOA!O54</f>
        <v>-270.95</v>
      </c>
      <c r="AC54">
        <f t="shared" si="0"/>
        <v>12.949873662467278</v>
      </c>
      <c r="AD54">
        <f t="shared" si="1"/>
        <v>914.32115023849349</v>
      </c>
      <c r="AE54">
        <f>'IDT-1'!C54</f>
        <v>0</v>
      </c>
      <c r="AF54" s="26"/>
      <c r="AG54">
        <f t="shared" si="2"/>
        <v>914.32115023849349</v>
      </c>
      <c r="AI54" s="75">
        <f>PXIL!I54</f>
        <v>0</v>
      </c>
      <c r="AJ54" s="75">
        <f>PXIL!O54</f>
        <v>0</v>
      </c>
      <c r="AK54" s="75">
        <f>RTM_IEX!I54</f>
        <v>43.12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8.8445826853291862</v>
      </c>
      <c r="F55">
        <f>GT_Spot!Q55</f>
        <v>0</v>
      </c>
      <c r="G55">
        <f>PPCL_NG!Q55</f>
        <v>14.839434844038694</v>
      </c>
      <c r="H55">
        <f>PPCL_Spot!Q55</f>
        <v>0</v>
      </c>
      <c r="I55">
        <f>Bawana_NG!Q55</f>
        <v>50.517669849176713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2.8584399999999994</v>
      </c>
      <c r="O55">
        <f>BYPL_ISGS_exbus!BB55</f>
        <v>650.86698320211951</v>
      </c>
      <c r="P55" s="77">
        <v>64.599999999999994</v>
      </c>
      <c r="Q55" s="77">
        <v>21.95</v>
      </c>
      <c r="R55" s="80">
        <v>16.850000000000005</v>
      </c>
      <c r="S55" s="80">
        <v>0</v>
      </c>
      <c r="T55" s="78">
        <f>SUMPRODUCT(LTA!F55:AJ55,LTA!F$101:AJ$101,LTA!F$104:AJ$104)</f>
        <v>165.36</v>
      </c>
      <c r="U55" s="78">
        <f>SUMPRODUCT(LTA!F55:AJ55,LTA!F$102:AJ$102,LTA!F$104:AJ$104)</f>
        <v>102.67999999999999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58.04</v>
      </c>
      <c r="AB55" s="117">
        <f>-STOA!O55</f>
        <v>-270.95</v>
      </c>
      <c r="AC55">
        <f t="shared" si="0"/>
        <v>12.590711225248668</v>
      </c>
      <c r="AD55">
        <f t="shared" si="1"/>
        <v>873.86639935541552</v>
      </c>
      <c r="AE55">
        <f>'IDT-1'!C55</f>
        <v>-30</v>
      </c>
      <c r="AF55" s="26"/>
      <c r="AG55">
        <f t="shared" si="2"/>
        <v>843.86639935541552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8.8445826853291862</v>
      </c>
      <c r="F56">
        <f>GT_Spot!Q56</f>
        <v>0</v>
      </c>
      <c r="G56">
        <f>PPCL_NG!Q56</f>
        <v>14.817588522986631</v>
      </c>
      <c r="H56">
        <f>PPCL_Spot!Q56</f>
        <v>0</v>
      </c>
      <c r="I56">
        <f>Bawana_NG!Q56</f>
        <v>50.517669849176713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3.1156039999999989</v>
      </c>
      <c r="O56">
        <f>BYPL_ISGS_exbus!BB56</f>
        <v>649.45587820967967</v>
      </c>
      <c r="P56" s="77">
        <v>64.599999999999994</v>
      </c>
      <c r="Q56" s="77">
        <v>21.95</v>
      </c>
      <c r="R56" s="80">
        <v>16.850000000000005</v>
      </c>
      <c r="S56" s="80">
        <v>0</v>
      </c>
      <c r="T56" s="78">
        <f>SUMPRODUCT(LTA!F56:AJ56,LTA!F$101:AJ$101,LTA!F$104:AJ$104)</f>
        <v>163.41999999999999</v>
      </c>
      <c r="U56" s="78">
        <f>SUMPRODUCT(LTA!F56:AJ56,LTA!F$102:AJ$102,LTA!F$104:AJ$104)</f>
        <v>102.47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58.04</v>
      </c>
      <c r="AB56" s="117">
        <f>-STOA!O56</f>
        <v>-270.95</v>
      </c>
      <c r="AC56">
        <f t="shared" si="0"/>
        <v>12.783397484944819</v>
      </c>
      <c r="AD56">
        <f t="shared" si="1"/>
        <v>845.34792578222732</v>
      </c>
      <c r="AE56">
        <f>'IDT-1'!C56</f>
        <v>-38.103000000000002</v>
      </c>
      <c r="AF56" s="26"/>
      <c r="AG56">
        <f t="shared" si="2"/>
        <v>807.24492578222737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8.8445826853291862</v>
      </c>
      <c r="F57">
        <f>GT_Spot!Q57</f>
        <v>0</v>
      </c>
      <c r="G57">
        <f>PPCL_NG!Q57</f>
        <v>14.78738919682643</v>
      </c>
      <c r="H57">
        <f>PPCL_Spot!Q57</f>
        <v>0</v>
      </c>
      <c r="I57">
        <f>Bawana_NG!Q57</f>
        <v>50.517669849176713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3.2398839999999991</v>
      </c>
      <c r="O57">
        <f>BYPL_ISGS_exbus!BB57</f>
        <v>604.24630667182282</v>
      </c>
      <c r="P57" s="77">
        <v>64.599999999999994</v>
      </c>
      <c r="Q57" s="77">
        <v>21.95</v>
      </c>
      <c r="R57" s="80">
        <v>16.850000000000005</v>
      </c>
      <c r="S57" s="80">
        <v>0</v>
      </c>
      <c r="T57" s="78">
        <f>SUMPRODUCT(LTA!F57:AJ57,LTA!F$101:AJ$101,LTA!F$104:AJ$104)</f>
        <v>162.4</v>
      </c>
      <c r="U57" s="78">
        <f>SUMPRODUCT(LTA!F57:AJ57,LTA!F$102:AJ$102,LTA!F$104:AJ$104)</f>
        <v>102.35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57.44</v>
      </c>
      <c r="AB57" s="117">
        <f>-STOA!O57</f>
        <v>-270.95</v>
      </c>
      <c r="AC57">
        <f t="shared" si="0"/>
        <v>12.353312910297079</v>
      </c>
      <c r="AD57">
        <f t="shared" si="1"/>
        <v>800.9225194928581</v>
      </c>
      <c r="AE57">
        <f>'IDT-1'!C57</f>
        <v>-19.475000000000001</v>
      </c>
      <c r="AF57" s="26"/>
      <c r="AG57">
        <f t="shared" si="2"/>
        <v>781.44751949285808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-23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8.8445826853291862</v>
      </c>
      <c r="F58">
        <f>GT_Spot!Q58</f>
        <v>0</v>
      </c>
      <c r="G58">
        <f>PPCL_NG!Q58</f>
        <v>13.976505162482336</v>
      </c>
      <c r="H58">
        <f>PPCL_Spot!Q58</f>
        <v>0</v>
      </c>
      <c r="I58">
        <f>Bawana_NG!Q58</f>
        <v>50.517669849176713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3.0840559999999995</v>
      </c>
      <c r="O58">
        <f>BYPL_ISGS_exbus!BB58</f>
        <v>604.15694467789376</v>
      </c>
      <c r="P58" s="77">
        <v>64.599999999999994</v>
      </c>
      <c r="Q58" s="77">
        <v>21.95</v>
      </c>
      <c r="R58" s="80">
        <v>16.850000000000005</v>
      </c>
      <c r="S58" s="80">
        <v>0</v>
      </c>
      <c r="T58" s="78">
        <f>SUMPRODUCT(LTA!F58:AJ58,LTA!F$101:AJ$101,LTA!F$104:AJ$104)</f>
        <v>159.65</v>
      </c>
      <c r="U58" s="78">
        <f>SUMPRODUCT(LTA!F58:AJ58,LTA!F$102:AJ$102,LTA!F$104:AJ$104)</f>
        <v>102.15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-2.62</v>
      </c>
      <c r="AA58" s="117">
        <f>STOA!I58</f>
        <v>55.64</v>
      </c>
      <c r="AB58" s="117">
        <f>-STOA!O58</f>
        <v>-270.95</v>
      </c>
      <c r="AC58">
        <f t="shared" si="0"/>
        <v>12.547433341011313</v>
      </c>
      <c r="AD58">
        <f t="shared" si="1"/>
        <v>767.30232503387083</v>
      </c>
      <c r="AE58">
        <f>'IDT-1'!C58</f>
        <v>-5.9269999999999996</v>
      </c>
      <c r="AF58" s="26"/>
      <c r="AG58">
        <f t="shared" si="2"/>
        <v>761.37532503387081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8.8445826853291862</v>
      </c>
      <c r="F59">
        <f>GT_Spot!Q59</f>
        <v>0</v>
      </c>
      <c r="G59">
        <f>PPCL_NG!Q59</f>
        <v>13.729127703510487</v>
      </c>
      <c r="H59">
        <f>PPCL_Spot!Q59</f>
        <v>0</v>
      </c>
      <c r="I59">
        <f>Bawana_NG!Q59</f>
        <v>50.517669849176713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3.1987759999999992</v>
      </c>
      <c r="O59">
        <f>BYPL_ISGS_exbus!BB59</f>
        <v>603.19600434486074</v>
      </c>
      <c r="P59" s="77">
        <v>64.599999999999994</v>
      </c>
      <c r="Q59" s="77">
        <v>21.95</v>
      </c>
      <c r="R59" s="80">
        <v>16.850000000000005</v>
      </c>
      <c r="S59" s="80">
        <v>0</v>
      </c>
      <c r="T59" s="78">
        <f>SUMPRODUCT(LTA!F59:AJ59,LTA!F$101:AJ$101,LTA!F$104:AJ$104)</f>
        <v>156.64000000000001</v>
      </c>
      <c r="U59" s="78">
        <f>SUMPRODUCT(LTA!F59:AJ59,LTA!F$102:AJ$102,LTA!F$104:AJ$104)</f>
        <v>102.15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-17.28</v>
      </c>
      <c r="AA59" s="117">
        <f>STOA!I59</f>
        <v>52.94</v>
      </c>
      <c r="AB59" s="117">
        <f>-STOA!O59</f>
        <v>-270.95</v>
      </c>
      <c r="AC59">
        <f t="shared" si="0"/>
        <v>12.635471284961444</v>
      </c>
      <c r="AD59">
        <f t="shared" si="1"/>
        <v>743.75068929791576</v>
      </c>
      <c r="AE59">
        <f>'IDT-1'!C59</f>
        <v>0</v>
      </c>
      <c r="AF59" s="26"/>
      <c r="AG59">
        <f t="shared" si="2"/>
        <v>743.75068929791576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8.8445826853291862</v>
      </c>
      <c r="F60">
        <f>GT_Spot!Q60</f>
        <v>0</v>
      </c>
      <c r="G60">
        <f>PPCL_NG!Q60</f>
        <v>13.233730246712314</v>
      </c>
      <c r="H60">
        <f>PPCL_Spot!Q60</f>
        <v>0</v>
      </c>
      <c r="I60">
        <f>Bawana_NG!Q60</f>
        <v>50.517669849176713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3.4138759999999997</v>
      </c>
      <c r="O60">
        <f>BYPL_ISGS_exbus!BB60</f>
        <v>603.15950057360374</v>
      </c>
      <c r="P60" s="77">
        <v>64.599999999999994</v>
      </c>
      <c r="Q60" s="77">
        <v>21.95</v>
      </c>
      <c r="R60" s="80">
        <v>16.850000000000005</v>
      </c>
      <c r="S60" s="80">
        <v>0</v>
      </c>
      <c r="T60" s="78">
        <f>SUMPRODUCT(LTA!F60:AJ60,LTA!F$101:AJ$101,LTA!F$104:AJ$104)</f>
        <v>152.15</v>
      </c>
      <c r="U60" s="78">
        <f>SUMPRODUCT(LTA!F60:AJ60,LTA!F$102:AJ$102,LTA!F$104:AJ$104)</f>
        <v>102.3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-21</v>
      </c>
      <c r="AA60" s="117">
        <f>STOA!I60</f>
        <v>51.44</v>
      </c>
      <c r="AB60" s="117">
        <f>-STOA!O60</f>
        <v>-270.95</v>
      </c>
      <c r="AC60">
        <f t="shared" si="0"/>
        <v>12.658708706148101</v>
      </c>
      <c r="AD60">
        <f t="shared" si="1"/>
        <v>728.85065064867388</v>
      </c>
      <c r="AE60">
        <f>'IDT-1'!C60</f>
        <v>0</v>
      </c>
      <c r="AF60" s="26"/>
      <c r="AG60">
        <f t="shared" si="2"/>
        <v>728.85065064867388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8.8445826853291862</v>
      </c>
      <c r="F61">
        <f>GT_Spot!Q61</f>
        <v>0</v>
      </c>
      <c r="G61">
        <f>PPCL_NG!Q61</f>
        <v>13.171403977828497</v>
      </c>
      <c r="H61">
        <f>PPCL_Spot!Q61</f>
        <v>0</v>
      </c>
      <c r="I61">
        <f>Bawana_NG!Q61</f>
        <v>50.517669849176713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3.5152119999999991</v>
      </c>
      <c r="O61">
        <f>BYPL_ISGS_exbus!BB61</f>
        <v>555.98861367033237</v>
      </c>
      <c r="P61" s="77">
        <v>64.599999999999994</v>
      </c>
      <c r="Q61" s="77">
        <v>21.95</v>
      </c>
      <c r="R61" s="80">
        <v>16.850000000000005</v>
      </c>
      <c r="S61" s="80">
        <v>0</v>
      </c>
      <c r="T61" s="78">
        <f>SUMPRODUCT(LTA!F61:AJ61,LTA!F$101:AJ$101,LTA!F$104:AJ$104)</f>
        <v>146.6</v>
      </c>
      <c r="U61" s="78">
        <f>SUMPRODUCT(LTA!F61:AJ61,LTA!F$102:AJ$102,LTA!F$104:AJ$104)</f>
        <v>102.39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-27.69</v>
      </c>
      <c r="AA61" s="117">
        <f>STOA!I61</f>
        <v>49.04</v>
      </c>
      <c r="AB61" s="117">
        <f>-STOA!O61</f>
        <v>-270.95</v>
      </c>
      <c r="AC61">
        <f t="shared" si="0"/>
        <v>11.872421846435881</v>
      </c>
      <c r="AD61">
        <f t="shared" si="1"/>
        <v>737.33506033623087</v>
      </c>
      <c r="AE61">
        <f>'IDT-1'!C61</f>
        <v>0</v>
      </c>
      <c r="AF61" s="26"/>
      <c r="AG61">
        <f t="shared" si="2"/>
        <v>737.33506033623087</v>
      </c>
      <c r="AI61" s="75">
        <f>PXIL!I61</f>
        <v>0</v>
      </c>
      <c r="AJ61" s="75">
        <f>PXIL!O61</f>
        <v>0</v>
      </c>
      <c r="AK61" s="75">
        <f>RTM_IEX!I61</f>
        <v>14.38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8.8445826853291862</v>
      </c>
      <c r="F62">
        <f>GT_Spot!Q62</f>
        <v>0</v>
      </c>
      <c r="G62">
        <f>PPCL_NG!Q62</f>
        <v>13.181684599500056</v>
      </c>
      <c r="H62">
        <f>PPCL_Spot!Q62</f>
        <v>0</v>
      </c>
      <c r="I62">
        <f>Bawana_NG!Q62</f>
        <v>50.517669849176713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3.7303119999999996</v>
      </c>
      <c r="O62">
        <f>BYPL_ISGS_exbus!BB62</f>
        <v>557.87013938189568</v>
      </c>
      <c r="P62" s="77">
        <v>64.599999999999994</v>
      </c>
      <c r="Q62" s="77">
        <v>21.95</v>
      </c>
      <c r="R62" s="80">
        <v>16.850000000000005</v>
      </c>
      <c r="S62" s="80">
        <v>0</v>
      </c>
      <c r="T62" s="78">
        <f>SUMPRODUCT(LTA!F62:AJ62,LTA!F$101:AJ$101,LTA!F$104:AJ$104)</f>
        <v>139.22</v>
      </c>
      <c r="U62" s="78">
        <f>SUMPRODUCT(LTA!F62:AJ62,LTA!F$102:AJ$102,LTA!F$104:AJ$104)</f>
        <v>102.5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-41</v>
      </c>
      <c r="AA62" s="117">
        <f>STOA!I62</f>
        <v>46.339999999999996</v>
      </c>
      <c r="AB62" s="117">
        <f>-STOA!O62</f>
        <v>-270.95</v>
      </c>
      <c r="AC62">
        <f t="shared" si="0"/>
        <v>12.005698499488767</v>
      </c>
      <c r="AD62">
        <f t="shared" si="1"/>
        <v>725.60869001641299</v>
      </c>
      <c r="AE62">
        <f>'IDT-1'!C62</f>
        <v>0</v>
      </c>
      <c r="AF62" s="26"/>
      <c r="AG62">
        <f t="shared" si="2"/>
        <v>725.60869001641299</v>
      </c>
      <c r="AI62" s="75">
        <f>PXIL!I62</f>
        <v>0</v>
      </c>
      <c r="AJ62" s="75">
        <f>PXIL!O62</f>
        <v>0</v>
      </c>
      <c r="AK62" s="75">
        <f>RTM_IEX!I62</f>
        <v>23.96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8.8445826853291862</v>
      </c>
      <c r="F63">
        <f>GT_Spot!Q63</f>
        <v>0</v>
      </c>
      <c r="G63">
        <f>PPCL_NG!Q63</f>
        <v>13.168191283556137</v>
      </c>
      <c r="H63">
        <f>PPCL_Spot!Q63</f>
        <v>0</v>
      </c>
      <c r="I63">
        <f>Bawana_NG!Q63</f>
        <v>50.517669849176713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3.1108239999999996</v>
      </c>
      <c r="O63">
        <f>BYPL_ISGS_exbus!BB63</f>
        <v>605.1749895902434</v>
      </c>
      <c r="P63" s="77">
        <v>66.609999999999985</v>
      </c>
      <c r="Q63" s="77">
        <v>22.91</v>
      </c>
      <c r="R63" s="80">
        <v>16.850000000000005</v>
      </c>
      <c r="S63" s="80">
        <v>0</v>
      </c>
      <c r="T63" s="78">
        <f>SUMPRODUCT(LTA!F63:AJ63,LTA!F$101:AJ$101,LTA!F$104:AJ$104)</f>
        <v>132.62</v>
      </c>
      <c r="U63" s="78">
        <f>SUMPRODUCT(LTA!F63:AJ63,LTA!F$102:AJ$102,LTA!F$104:AJ$104)</f>
        <v>102.81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-51</v>
      </c>
      <c r="AA63" s="117">
        <f>STOA!I63</f>
        <v>43.94</v>
      </c>
      <c r="AB63" s="117">
        <f>-STOA!O63</f>
        <v>-270.95</v>
      </c>
      <c r="AC63">
        <f t="shared" si="0"/>
        <v>12.377180133796804</v>
      </c>
      <c r="AD63">
        <f t="shared" si="1"/>
        <v>717.22907727450865</v>
      </c>
      <c r="AE63">
        <f>'IDT-1'!C63</f>
        <v>0</v>
      </c>
      <c r="AF63" s="26"/>
      <c r="AG63">
        <f t="shared" si="2"/>
        <v>717.22907727450865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8.8445826853291862</v>
      </c>
      <c r="F64">
        <f>GT_Spot!Q64</f>
        <v>0</v>
      </c>
      <c r="G64">
        <f>PPCL_NG!Q64</f>
        <v>13.217024236496032</v>
      </c>
      <c r="H64">
        <f>PPCL_Spot!Q64</f>
        <v>0</v>
      </c>
      <c r="I64">
        <f>Bawana_NG!Q64</f>
        <v>50.517669849176713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3.2484879999999992</v>
      </c>
      <c r="O64">
        <f>BYPL_ISGS_exbus!BB64</f>
        <v>603.94664313348449</v>
      </c>
      <c r="P64" s="77">
        <v>64.599999999999994</v>
      </c>
      <c r="Q64" s="77">
        <v>21.95</v>
      </c>
      <c r="R64" s="80">
        <v>16.850000000000005</v>
      </c>
      <c r="S64" s="80">
        <v>0</v>
      </c>
      <c r="T64" s="78">
        <f>SUMPRODUCT(LTA!F64:AJ64,LTA!F$101:AJ$101,LTA!F$104:AJ$104)</f>
        <v>121.68</v>
      </c>
      <c r="U64" s="78">
        <f>SUMPRODUCT(LTA!F64:AJ64,LTA!F$102:AJ$102,LTA!F$104:AJ$104)</f>
        <v>102.9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-56</v>
      </c>
      <c r="AA64" s="117">
        <f>STOA!I64</f>
        <v>39.44</v>
      </c>
      <c r="AB64" s="117">
        <f>-STOA!O64</f>
        <v>-270.95</v>
      </c>
      <c r="AC64">
        <f t="shared" si="0"/>
        <v>12.206795858163193</v>
      </c>
      <c r="AD64">
        <f t="shared" si="1"/>
        <v>698.03761204632326</v>
      </c>
      <c r="AE64">
        <f>'IDT-1'!C64</f>
        <v>0</v>
      </c>
      <c r="AF64" s="26"/>
      <c r="AG64">
        <f t="shared" si="2"/>
        <v>698.03761204632326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8.8445826853291862</v>
      </c>
      <c r="F65">
        <f>GT_Spot!Q65</f>
        <v>0</v>
      </c>
      <c r="G65">
        <f>PPCL_NG!Q65</f>
        <v>13.170118900119551</v>
      </c>
      <c r="H65">
        <f>PPCL_Spot!Q65</f>
        <v>0</v>
      </c>
      <c r="I65">
        <f>Bawana_NG!Q65</f>
        <v>50.517669849176713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3.9052599999999988</v>
      </c>
      <c r="O65">
        <f>BYPL_ISGS_exbus!BB65</f>
        <v>651.95118137756776</v>
      </c>
      <c r="P65" s="77">
        <v>64.599999999999994</v>
      </c>
      <c r="Q65" s="77">
        <v>21.95</v>
      </c>
      <c r="R65" s="80">
        <v>16.850000000000005</v>
      </c>
      <c r="S65" s="80">
        <v>0</v>
      </c>
      <c r="T65" s="78">
        <f>SUMPRODUCT(LTA!F65:AJ65,LTA!F$101:AJ$101,LTA!F$104:AJ$104)</f>
        <v>111.75999999999999</v>
      </c>
      <c r="U65" s="78">
        <f>SUMPRODUCT(LTA!F65:AJ65,LTA!F$102:AJ$102,LTA!F$104:AJ$104)</f>
        <v>102.94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-132</v>
      </c>
      <c r="AA65" s="117">
        <f>STOA!I65</f>
        <v>35.839999999999996</v>
      </c>
      <c r="AB65" s="117">
        <f>-STOA!O65</f>
        <v>-270.95</v>
      </c>
      <c r="AC65">
        <f t="shared" si="0"/>
        <v>13.279497588259812</v>
      </c>
      <c r="AD65">
        <f t="shared" si="1"/>
        <v>646.09931522393367</v>
      </c>
      <c r="AE65">
        <f>'IDT-1'!C65</f>
        <v>0</v>
      </c>
      <c r="AF65" s="26"/>
      <c r="AG65">
        <f t="shared" si="2"/>
        <v>646.09931522393367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8.8445826853291862</v>
      </c>
      <c r="F66">
        <f>GT_Spot!Q66</f>
        <v>0</v>
      </c>
      <c r="G66">
        <f>PPCL_NG!Q66</f>
        <v>13.109720247799155</v>
      </c>
      <c r="H66">
        <f>PPCL_Spot!Q66</f>
        <v>0</v>
      </c>
      <c r="I66">
        <f>Bawana_NG!Q66</f>
        <v>50.517669849176713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3.9138639999999993</v>
      </c>
      <c r="O66">
        <f>BYPL_ISGS_exbus!BB66</f>
        <v>654.37155822405919</v>
      </c>
      <c r="P66" s="77">
        <v>64.599999999999994</v>
      </c>
      <c r="Q66" s="77">
        <v>21.95</v>
      </c>
      <c r="R66" s="80">
        <v>16.850000000000005</v>
      </c>
      <c r="S66" s="80">
        <v>0</v>
      </c>
      <c r="T66" s="78">
        <f>SUMPRODUCT(LTA!F66:AJ66,LTA!F$101:AJ$101,LTA!F$104:AJ$104)</f>
        <v>101.83000000000001</v>
      </c>
      <c r="U66" s="78">
        <f>SUMPRODUCT(LTA!F66:AJ66,LTA!F$102:AJ$102,LTA!F$104:AJ$104)</f>
        <v>102.98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-127</v>
      </c>
      <c r="AA66" s="117">
        <f>STOA!I66</f>
        <v>31.94</v>
      </c>
      <c r="AB66" s="117">
        <f>-STOA!O66</f>
        <v>-270.95</v>
      </c>
      <c r="AC66">
        <f t="shared" si="0"/>
        <v>13.178989111568518</v>
      </c>
      <c r="AD66">
        <f t="shared" si="1"/>
        <v>634.77840589479581</v>
      </c>
      <c r="AE66">
        <f>'IDT-1'!C66</f>
        <v>0</v>
      </c>
      <c r="AF66" s="26"/>
      <c r="AG66">
        <f t="shared" si="2"/>
        <v>634.77840589479581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8.8445826853291862</v>
      </c>
      <c r="F67">
        <f>GT_Spot!Q67</f>
        <v>0</v>
      </c>
      <c r="G67">
        <f>PPCL_NG!Q67</f>
        <v>0.32126942723617091</v>
      </c>
      <c r="H67">
        <f>PPCL_Spot!Q67</f>
        <v>0</v>
      </c>
      <c r="I67">
        <f>Bawana_NG!Q67</f>
        <v>57.197394433562614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4.0563079999999996</v>
      </c>
      <c r="O67">
        <f>BYPL_ISGS_exbus!BB67</f>
        <v>652.5080424300229</v>
      </c>
      <c r="P67" s="77">
        <v>64.599999999999994</v>
      </c>
      <c r="Q67" s="77">
        <v>21.95</v>
      </c>
      <c r="R67" s="80">
        <v>16.850000000000005</v>
      </c>
      <c r="S67" s="80">
        <v>0</v>
      </c>
      <c r="T67" s="78">
        <f>SUMPRODUCT(LTA!F67:AJ67,LTA!F$101:AJ$101,LTA!F$104:AJ$104)</f>
        <v>91.94</v>
      </c>
      <c r="U67" s="78">
        <f>SUMPRODUCT(LTA!F67:AJ67,LTA!F$102:AJ$102,LTA!F$104:AJ$104)</f>
        <v>103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-155</v>
      </c>
      <c r="AA67" s="117">
        <f>STOA!I67</f>
        <v>28.94</v>
      </c>
      <c r="AB67" s="117">
        <f>-STOA!O67</f>
        <v>-270.95</v>
      </c>
      <c r="AC67">
        <f t="shared" si="0"/>
        <v>13.107857271469225</v>
      </c>
      <c r="AD67">
        <f t="shared" si="1"/>
        <v>620.73973970468182</v>
      </c>
      <c r="AE67">
        <f>'IDT-1'!C67</f>
        <v>0</v>
      </c>
      <c r="AF67" s="26"/>
      <c r="AG67">
        <f t="shared" si="2"/>
        <v>620.73973970468182</v>
      </c>
      <c r="AI67" s="75">
        <f>PXIL!I67</f>
        <v>0</v>
      </c>
      <c r="AJ67" s="75">
        <f>PXIL!O67</f>
        <v>0</v>
      </c>
      <c r="AK67" s="75">
        <f>RTM_IEX!I67</f>
        <v>9.59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8.8445826853291862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4.3870839999999998</v>
      </c>
      <c r="O68">
        <f>BYPL_ISGS_exbus!BB68</f>
        <v>659.19654591778533</v>
      </c>
      <c r="P68" s="77">
        <v>64.599999999999994</v>
      </c>
      <c r="Q68" s="77">
        <v>21.95</v>
      </c>
      <c r="R68" s="80">
        <v>16.850000000000005</v>
      </c>
      <c r="S68" s="80">
        <v>0</v>
      </c>
      <c r="T68" s="78">
        <f>SUMPRODUCT(LTA!F68:AJ68,LTA!F$101:AJ$101,LTA!F$104:AJ$104)</f>
        <v>79.710000000000008</v>
      </c>
      <c r="U68" s="78">
        <f>SUMPRODUCT(LTA!F68:AJ68,LTA!F$102:AJ$102,LTA!F$104:AJ$104)</f>
        <v>103.05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-145</v>
      </c>
      <c r="AA68" s="117">
        <f>STOA!I68</f>
        <v>24.44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12.973409413764553</v>
      </c>
      <c r="AD68">
        <f t="shared" ref="AD68:AD98" si="4">SUM(B68:AB68,AI68:AR68)-AC68</f>
        <v>625.68480318935019</v>
      </c>
      <c r="AE68">
        <f>'IDT-1'!C68</f>
        <v>0</v>
      </c>
      <c r="AF68" s="26"/>
      <c r="AG68">
        <f t="shared" ref="AG68:AG98" si="5">SUM(AD68:AF68)</f>
        <v>625.68480318935019</v>
      </c>
      <c r="AI68" s="75">
        <f>PXIL!I68</f>
        <v>0</v>
      </c>
      <c r="AJ68" s="75">
        <f>PXIL!O68</f>
        <v>0</v>
      </c>
      <c r="AK68" s="75">
        <f>RTM_IEX!I68</f>
        <v>14.38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8.8445826853291862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4.4186319999999988</v>
      </c>
      <c r="O69">
        <f>BYPL_ISGS_exbus!BB69</f>
        <v>667.35514827107249</v>
      </c>
      <c r="P69" s="77">
        <v>64.599999999999994</v>
      </c>
      <c r="Q69" s="77">
        <v>21.95</v>
      </c>
      <c r="R69" s="80">
        <v>16.55</v>
      </c>
      <c r="S69" s="80">
        <v>0</v>
      </c>
      <c r="T69" s="78">
        <f>SUMPRODUCT(LTA!F69:AJ69,LTA!F$101:AJ$101,LTA!F$104:AJ$104)</f>
        <v>65.55</v>
      </c>
      <c r="U69" s="78">
        <f>SUMPRODUCT(LTA!F69:AJ69,LTA!F$102:AJ$102,LTA!F$104:AJ$104)</f>
        <v>103.16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-120</v>
      </c>
      <c r="AA69" s="117">
        <f>STOA!I69</f>
        <v>19.34</v>
      </c>
      <c r="AB69" s="117">
        <f>-STOA!O69</f>
        <v>-270.95</v>
      </c>
      <c r="AC69">
        <f t="shared" si="3"/>
        <v>12.652281548818593</v>
      </c>
      <c r="AD69">
        <f t="shared" si="4"/>
        <v>639.73608140758313</v>
      </c>
      <c r="AE69">
        <f>'IDT-1'!C69</f>
        <v>-8.0440000000000005</v>
      </c>
      <c r="AF69" s="26"/>
      <c r="AG69">
        <f t="shared" si="5"/>
        <v>631.69208140758315</v>
      </c>
      <c r="AI69" s="75">
        <f>PXIL!I69</f>
        <v>0</v>
      </c>
      <c r="AJ69" s="75">
        <f>PXIL!O69</f>
        <v>0</v>
      </c>
      <c r="AK69" s="75">
        <f>RTM_IEX!I69</f>
        <v>14.37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8.8445826853291862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4.4511359999999991</v>
      </c>
      <c r="O70">
        <f>BYPL_ISGS_exbus!BB70</f>
        <v>687.53189388825456</v>
      </c>
      <c r="P70" s="77">
        <v>64.599999999999994</v>
      </c>
      <c r="Q70" s="77">
        <v>21.95</v>
      </c>
      <c r="R70" s="80">
        <v>9.8699999999999974</v>
      </c>
      <c r="S70" s="80">
        <v>0</v>
      </c>
      <c r="T70" s="78">
        <f>SUMPRODUCT(LTA!F70:AJ70,LTA!F$101:AJ$101,LTA!F$104:AJ$104)</f>
        <v>48.89</v>
      </c>
      <c r="U70" s="78">
        <f>SUMPRODUCT(LTA!F70:AJ70,LTA!F$102:AJ$102,LTA!F$104:AJ$104)</f>
        <v>103.28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-95</v>
      </c>
      <c r="AA70" s="117">
        <f>STOA!I70</f>
        <v>14.54</v>
      </c>
      <c r="AB70" s="117">
        <f>-STOA!O70</f>
        <v>-270.95</v>
      </c>
      <c r="AC70">
        <f t="shared" si="3"/>
        <v>12.403833757394915</v>
      </c>
      <c r="AD70">
        <f t="shared" si="4"/>
        <v>661.97377881618877</v>
      </c>
      <c r="AE70">
        <f>'IDT-1'!C70</f>
        <v>-22.015000000000001</v>
      </c>
      <c r="AF70" s="26"/>
      <c r="AG70">
        <f t="shared" si="5"/>
        <v>639.95877881618878</v>
      </c>
      <c r="AI70" s="75">
        <f>PXIL!I70</f>
        <v>0</v>
      </c>
      <c r="AJ70" s="75">
        <f>PXIL!O70</f>
        <v>0</v>
      </c>
      <c r="AK70" s="75">
        <f>RTM_IEX!I70</f>
        <v>19.170000000000002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8.8445826853291862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4.2542</v>
      </c>
      <c r="O71">
        <f>BYPL_ISGS_exbus!BB71</f>
        <v>704.48473422837355</v>
      </c>
      <c r="P71" s="77">
        <v>64.599999999999994</v>
      </c>
      <c r="Q71" s="77">
        <v>21.95</v>
      </c>
      <c r="R71" s="80">
        <v>3.8273421235253298</v>
      </c>
      <c r="S71" s="80">
        <v>0</v>
      </c>
      <c r="T71" s="78">
        <f>SUMPRODUCT(LTA!F71:AJ71,LTA!F$101:AJ$101,LTA!F$104:AJ$104)</f>
        <v>35.099999999999994</v>
      </c>
      <c r="U71" s="78">
        <f>SUMPRODUCT(LTA!F71:AJ71,LTA!F$102:AJ$102,LTA!F$104:AJ$104)</f>
        <v>103.38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-55</v>
      </c>
      <c r="AA71" s="117">
        <f>STOA!I71</f>
        <v>10.94</v>
      </c>
      <c r="AB71" s="117">
        <f>-STOA!O71</f>
        <v>-270.95</v>
      </c>
      <c r="AC71">
        <f t="shared" si="3"/>
        <v>12.007729225387173</v>
      </c>
      <c r="AD71">
        <f t="shared" si="4"/>
        <v>697.7131298118411</v>
      </c>
      <c r="AE71">
        <f>'IDT-1'!C71</f>
        <v>-37.256</v>
      </c>
      <c r="AF71" s="26"/>
      <c r="AG71">
        <f t="shared" si="5"/>
        <v>660.45712981184113</v>
      </c>
      <c r="AI71" s="75">
        <f>PXIL!I71</f>
        <v>0</v>
      </c>
      <c r="AJ71" s="75">
        <f>PXIL!O71</f>
        <v>0</v>
      </c>
      <c r="AK71" s="75">
        <f>RTM_IEX!I71</f>
        <v>21.09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8.8445826853291862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4.0429239999999993</v>
      </c>
      <c r="O72">
        <f>BYPL_ISGS_exbus!BB72</f>
        <v>727.51585666934443</v>
      </c>
      <c r="P72" s="77">
        <v>64.599999999999994</v>
      </c>
      <c r="Q72" s="77">
        <v>21.95</v>
      </c>
      <c r="R72" s="80">
        <v>0.16</v>
      </c>
      <c r="S72" s="80">
        <v>0</v>
      </c>
      <c r="T72" s="78">
        <f>SUMPRODUCT(LTA!F72:AJ72,LTA!F$101:AJ$101,LTA!F$104:AJ$104)</f>
        <v>19.82</v>
      </c>
      <c r="U72" s="78">
        <f>SUMPRODUCT(LTA!F72:AJ72,LTA!F$102:AJ$102,LTA!F$104:AJ$104)</f>
        <v>103.46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-15</v>
      </c>
      <c r="AA72" s="117">
        <f>STOA!I72</f>
        <v>6.44</v>
      </c>
      <c r="AB72" s="117">
        <f>-STOA!O72</f>
        <v>-270.95</v>
      </c>
      <c r="AC72">
        <f t="shared" si="3"/>
        <v>11.681490162492882</v>
      </c>
      <c r="AD72">
        <f t="shared" si="4"/>
        <v>741.32187319218087</v>
      </c>
      <c r="AE72">
        <f>'IDT-1'!C72</f>
        <v>-56.307000000000002</v>
      </c>
      <c r="AF72" s="26"/>
      <c r="AG72">
        <f t="shared" si="5"/>
        <v>685.01487319218086</v>
      </c>
      <c r="AI72" s="75">
        <f>PXIL!I72</f>
        <v>0</v>
      </c>
      <c r="AJ72" s="75">
        <f>PXIL!O72</f>
        <v>0</v>
      </c>
      <c r="AK72" s="75">
        <f>RTM_IEX!I72</f>
        <v>24.92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8.8445826853291862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3.9693119999999995</v>
      </c>
      <c r="O73">
        <f>BYPL_ISGS_exbus!BB73</f>
        <v>748.86697646534469</v>
      </c>
      <c r="P73" s="77">
        <v>64.599999999999994</v>
      </c>
      <c r="Q73" s="77">
        <v>21.95</v>
      </c>
      <c r="R73" s="80">
        <v>0</v>
      </c>
      <c r="S73" s="80">
        <v>0</v>
      </c>
      <c r="T73" s="78">
        <f>SUMPRODUCT(LTA!F73:AJ73,LTA!F$101:AJ$101,LTA!F$104:AJ$104)</f>
        <v>7.7799999999999994</v>
      </c>
      <c r="U73" s="78">
        <f>SUMPRODUCT(LTA!F73:AJ73,LTA!F$102:AJ$102,LTA!F$104:AJ$104)</f>
        <v>103.59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1.64</v>
      </c>
      <c r="AB73" s="117">
        <f>-STOA!O73</f>
        <v>-270.95</v>
      </c>
      <c r="AC73">
        <f t="shared" si="3"/>
        <v>11.578656318264754</v>
      </c>
      <c r="AD73">
        <f t="shared" si="4"/>
        <v>759.87221483240921</v>
      </c>
      <c r="AE73">
        <f>'IDT-1'!C73</f>
        <v>-55</v>
      </c>
      <c r="AF73" s="26"/>
      <c r="AG73">
        <f t="shared" si="5"/>
        <v>704.87221483240921</v>
      </c>
      <c r="AI73" s="75">
        <f>PXIL!I73</f>
        <v>0</v>
      </c>
      <c r="AJ73" s="75">
        <f>PXIL!O73</f>
        <v>0</v>
      </c>
      <c r="AK73" s="75">
        <f>RTM_IEX!I73</f>
        <v>23.96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8.8445826853291862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3.8316479999999991</v>
      </c>
      <c r="O74">
        <f>BYPL_ISGS_exbus!BB74</f>
        <v>753.20651115945714</v>
      </c>
      <c r="P74" s="77">
        <v>64.599999999999994</v>
      </c>
      <c r="Q74" s="77">
        <v>21.95</v>
      </c>
      <c r="R74" s="80">
        <v>0</v>
      </c>
      <c r="S74" s="80">
        <v>0</v>
      </c>
      <c r="T74" s="78">
        <f>SUMPRODUCT(LTA!F74:AJ74,LTA!F$101:AJ$101,LTA!F$104:AJ$104)</f>
        <v>2.2300000000000004</v>
      </c>
      <c r="U74" s="78">
        <f>SUMPRODUCT(LTA!F74:AJ74,LTA!F$102:AJ$102,LTA!F$104:AJ$104)</f>
        <v>103.67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-270.95</v>
      </c>
      <c r="AC74">
        <f t="shared" si="3"/>
        <v>11.562216780372943</v>
      </c>
      <c r="AD74">
        <f t="shared" si="4"/>
        <v>758.02052506441339</v>
      </c>
      <c r="AE74">
        <f>'IDT-1'!C74</f>
        <v>-35</v>
      </c>
      <c r="AF74" s="26"/>
      <c r="AG74">
        <f t="shared" si="5"/>
        <v>723.02052506441339</v>
      </c>
      <c r="AI74" s="75">
        <f>PXIL!I74</f>
        <v>0</v>
      </c>
      <c r="AJ74" s="75">
        <f>PXIL!O74</f>
        <v>0</v>
      </c>
      <c r="AK74" s="75">
        <f>RTM_IEX!I74</f>
        <v>23.96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8.8445826853291862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3.7217079999999991</v>
      </c>
      <c r="O75">
        <f>BYPL_ISGS_exbus!BB75</f>
        <v>755.08717719745709</v>
      </c>
      <c r="P75" s="77">
        <v>64.599999999999994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1.08</v>
      </c>
      <c r="U75" s="78">
        <f>SUMPRODUCT(LTA!F75:AJ75,LTA!F$102:AJ$102,LTA!F$104:AJ$104)</f>
        <v>103.77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-45</v>
      </c>
      <c r="AA75" s="117">
        <f>STOA!I75</f>
        <v>0.43</v>
      </c>
      <c r="AB75" s="117">
        <f>-STOA!O75</f>
        <v>-198.05</v>
      </c>
      <c r="AC75">
        <f t="shared" si="3"/>
        <v>11.146883411638091</v>
      </c>
      <c r="AD75">
        <f t="shared" si="4"/>
        <v>767.28658447114822</v>
      </c>
      <c r="AE75">
        <f>'IDT-1'!C75</f>
        <v>-33.445999999999998</v>
      </c>
      <c r="AF75" s="26"/>
      <c r="AG75">
        <f t="shared" si="5"/>
        <v>733.84058447114819</v>
      </c>
      <c r="AI75" s="75">
        <f>PXIL!I75</f>
        <v>0</v>
      </c>
      <c r="AJ75" s="75">
        <f>PXIL!O75</f>
        <v>0</v>
      </c>
      <c r="AK75" s="75">
        <f>RTM_IEX!I75</f>
        <v>4.8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8.8445826853291862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3.5467599999999995</v>
      </c>
      <c r="O76">
        <f>BYPL_ISGS_exbus!BB76</f>
        <v>747.93788525202672</v>
      </c>
      <c r="P76" s="77">
        <v>64.599999999999994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1.0900000000000001</v>
      </c>
      <c r="U76" s="78">
        <f>SUMPRODUCT(LTA!F76:AJ76,LTA!F$102:AJ$102,LTA!F$104:AJ$104)</f>
        <v>103.96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-40</v>
      </c>
      <c r="AA76" s="117">
        <f>STOA!I76</f>
        <v>0.43</v>
      </c>
      <c r="AB76" s="117">
        <f>-STOA!O76</f>
        <v>-198.05</v>
      </c>
      <c r="AC76">
        <f t="shared" si="3"/>
        <v>11.081951462507329</v>
      </c>
      <c r="AD76">
        <f t="shared" si="4"/>
        <v>770.0172764748487</v>
      </c>
      <c r="AE76">
        <f>'IDT-1'!C76</f>
        <v>-37.679000000000002</v>
      </c>
      <c r="AF76" s="26"/>
      <c r="AG76">
        <f t="shared" si="5"/>
        <v>732.33827647484873</v>
      </c>
      <c r="AI76" s="75">
        <f>PXIL!I76</f>
        <v>0</v>
      </c>
      <c r="AJ76" s="75">
        <f>PXIL!O76</f>
        <v>0</v>
      </c>
      <c r="AK76" s="75">
        <f>RTM_IEX!I76</f>
        <v>9.59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8.8445826853291862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3.5610999999999997</v>
      </c>
      <c r="O77">
        <f>BYPL_ISGS_exbus!BB77</f>
        <v>737.38316123907805</v>
      </c>
      <c r="P77" s="77">
        <v>64.599999999999994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1.08</v>
      </c>
      <c r="U77" s="78">
        <f>SUMPRODUCT(LTA!F77:AJ77,LTA!F$102:AJ$102,LTA!F$104:AJ$104)</f>
        <v>104.13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0.43</v>
      </c>
      <c r="AB77" s="117">
        <f>-STOA!O77</f>
        <v>-198.05</v>
      </c>
      <c r="AC77">
        <f t="shared" si="3"/>
        <v>10.906212083193381</v>
      </c>
      <c r="AD77">
        <f t="shared" si="4"/>
        <v>750.2226318412138</v>
      </c>
      <c r="AE77">
        <f>'IDT-1'!C77</f>
        <v>-42.76</v>
      </c>
      <c r="AF77" s="26"/>
      <c r="AG77">
        <f t="shared" si="5"/>
        <v>707.46263184121381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9.02912032355915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3.9282039999999991</v>
      </c>
      <c r="O78">
        <f>BYPL_ISGS_exbus!BB78</f>
        <v>715.30244080203795</v>
      </c>
      <c r="P78" s="77">
        <v>64.599999999999994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1.0900000000000001</v>
      </c>
      <c r="U78" s="78">
        <f>SUMPRODUCT(LTA!F78:AJ78,LTA!F$102:AJ$102,LTA!F$104:AJ$104)</f>
        <v>104.26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0.43</v>
      </c>
      <c r="AB78" s="117">
        <f>-STOA!O78</f>
        <v>-198.05</v>
      </c>
      <c r="AC78">
        <f t="shared" si="3"/>
        <v>10.540425639319945</v>
      </c>
      <c r="AD78">
        <f t="shared" si="4"/>
        <v>749.19933948627727</v>
      </c>
      <c r="AE78">
        <f>'IDT-1'!C78</f>
        <v>-55.036999999999999</v>
      </c>
      <c r="AF78" s="26"/>
      <c r="AG78">
        <f t="shared" si="5"/>
        <v>694.16233948627723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9.02912032355915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4.0792519999999994</v>
      </c>
      <c r="O79">
        <f>BYPL_ISGS_exbus!BB79</f>
        <v>689.43976173600174</v>
      </c>
      <c r="P79" s="77">
        <v>64.599999999999994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1.0900000000000001</v>
      </c>
      <c r="U79" s="78">
        <f>SUMPRODUCT(LTA!F79:AJ79,LTA!F$102:AJ$102,LTA!F$104:AJ$104)</f>
        <v>104.46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10.182751373105898</v>
      </c>
      <c r="AD79">
        <f t="shared" si="4"/>
        <v>739.04538268645501</v>
      </c>
      <c r="AE79">
        <f>'IDT-1'!C79</f>
        <v>-50</v>
      </c>
      <c r="AF79" s="26"/>
      <c r="AG79">
        <f t="shared" si="5"/>
        <v>689.04538268645501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9.02912032355915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4.2628039999999983</v>
      </c>
      <c r="O80">
        <f>BYPL_ISGS_exbus!BB80</f>
        <v>684.26757176018941</v>
      </c>
      <c r="P80" s="77">
        <v>64.599999999999994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1.0900000000000001</v>
      </c>
      <c r="U80" s="78">
        <f>SUMPRODUCT(LTA!F80:AJ80,LTA!F$102:AJ$102,LTA!F$104:AJ$104)</f>
        <v>104.63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10.184737996529725</v>
      </c>
      <c r="AD80">
        <f t="shared" si="4"/>
        <v>729.22475808721879</v>
      </c>
      <c r="AE80">
        <f>'IDT-1'!C80</f>
        <v>-45</v>
      </c>
      <c r="AF80" s="26"/>
      <c r="AG80">
        <f t="shared" si="5"/>
        <v>684.22475808721879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9.02912032355915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4.2216959999999997</v>
      </c>
      <c r="O81">
        <f>BYPL_ISGS_exbus!BB81</f>
        <v>672.92470535925861</v>
      </c>
      <c r="P81" s="77">
        <v>64.599999999999994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1.0900000000000001</v>
      </c>
      <c r="U81" s="78">
        <f>SUMPRODUCT(LTA!F81:AJ81,LTA!F$102:AJ$102,LTA!F$104:AJ$104)</f>
        <v>103.29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10.055010766757144</v>
      </c>
      <c r="AD81">
        <f t="shared" si="4"/>
        <v>718.63051091606064</v>
      </c>
      <c r="AE81">
        <f>'IDT-1'!C81</f>
        <v>-45</v>
      </c>
      <c r="AF81" s="26"/>
      <c r="AG81">
        <f t="shared" si="5"/>
        <v>673.63051091606064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9.02912032355915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4.1805879999999993</v>
      </c>
      <c r="O82">
        <f>BYPL_ISGS_exbus!BB82</f>
        <v>667.84295439750338</v>
      </c>
      <c r="P82" s="77">
        <v>64.599999999999994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1.0900000000000001</v>
      </c>
      <c r="U82" s="78">
        <f>SUMPRODUCT(LTA!F82:AJ82,LTA!F$102:AJ$102,LTA!F$104:AJ$104)</f>
        <v>103.3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10.010017607893696</v>
      </c>
      <c r="AD82">
        <f t="shared" si="4"/>
        <v>713.56264511316874</v>
      </c>
      <c r="AE82">
        <f>'IDT-1'!C82</f>
        <v>-55</v>
      </c>
      <c r="AF82" s="26"/>
      <c r="AG82">
        <f t="shared" si="5"/>
        <v>658.56264511316874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9.02912032355915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46.86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4.4511359999999991</v>
      </c>
      <c r="O83">
        <f>BYPL_ISGS_exbus!BB83</f>
        <v>663.41918020917785</v>
      </c>
      <c r="P83" s="77">
        <v>64.599999999999994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1.0900000000000001</v>
      </c>
      <c r="U83" s="78">
        <f>SUMPRODUCT(LTA!F83:AJ83,LTA!F$102:AJ$102,LTA!F$104:AJ$104)</f>
        <v>103.31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9.8536921972588676</v>
      </c>
      <c r="AD83">
        <f t="shared" si="4"/>
        <v>712.02574433547807</v>
      </c>
      <c r="AE83">
        <f>'IDT-1'!C83</f>
        <v>-60</v>
      </c>
      <c r="AF83" s="26"/>
      <c r="AG83">
        <f t="shared" si="5"/>
        <v>652.02574433547807</v>
      </c>
      <c r="AI83" s="75">
        <f>PXIL!I83</f>
        <v>0</v>
      </c>
      <c r="AJ83" s="75">
        <f>PXIL!O83</f>
        <v>0</v>
      </c>
      <c r="AK83" s="75">
        <f>RTM_IEX!I83</f>
        <v>4.79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9.02912032355915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46.86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4.7541879999999992</v>
      </c>
      <c r="O84">
        <f>BYPL_ISGS_exbus!BB84</f>
        <v>657.99638363773511</v>
      </c>
      <c r="P84" s="77">
        <v>64.599999999999994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1.0900000000000001</v>
      </c>
      <c r="U84" s="78">
        <f>SUMPRODUCT(LTA!F84:AJ84,LTA!F$102:AJ$102,LTA!F$104:AJ$104)</f>
        <v>103.2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9.8076704450301744</v>
      </c>
      <c r="AD84">
        <f t="shared" si="4"/>
        <v>706.84202151626414</v>
      </c>
      <c r="AE84">
        <f>'IDT-1'!C84</f>
        <v>-70</v>
      </c>
      <c r="AF84" s="26"/>
      <c r="AG84">
        <f t="shared" si="5"/>
        <v>636.84202151626414</v>
      </c>
      <c r="AI84" s="75">
        <f>PXIL!I84</f>
        <v>0</v>
      </c>
      <c r="AJ84" s="75">
        <f>PXIL!O84</f>
        <v>0</v>
      </c>
      <c r="AK84" s="75">
        <f>RTM_IEX!I84</f>
        <v>4.79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9.02912032355915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46.86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4.8182399999999985</v>
      </c>
      <c r="O85">
        <f>BYPL_ISGS_exbus!BB85</f>
        <v>650.43712489534823</v>
      </c>
      <c r="P85" s="77">
        <v>64.599999999999994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1.1599999999999999</v>
      </c>
      <c r="U85" s="78">
        <f>SUMPRODUCT(LTA!F85:AJ85,LTA!F$102:AJ$102,LTA!F$104:AJ$104)</f>
        <v>103.3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9.8275126256971657</v>
      </c>
      <c r="AD85">
        <f t="shared" si="4"/>
        <v>709.07697259321014</v>
      </c>
      <c r="AE85">
        <f>'IDT-1'!C85</f>
        <v>-80</v>
      </c>
      <c r="AF85" s="26"/>
      <c r="AG85">
        <f t="shared" si="5"/>
        <v>629.07697259321014</v>
      </c>
      <c r="AI85" s="75">
        <f>PXIL!I85</f>
        <v>0</v>
      </c>
      <c r="AJ85" s="75">
        <f>PXIL!O85</f>
        <v>0</v>
      </c>
      <c r="AK85" s="75">
        <f>RTM_IEX!I85</f>
        <v>14.37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9.02912032355915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46.86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4.7541879999999992</v>
      </c>
      <c r="O86">
        <f>BYPL_ISGS_exbus!BB86</f>
        <v>652.08627767664007</v>
      </c>
      <c r="P86" s="77">
        <v>64.599999999999994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1.1599999999999999</v>
      </c>
      <c r="U86" s="78">
        <f>SUMPRODUCT(LTA!F86:AJ86,LTA!F$102:AJ$102,LTA!F$104:AJ$104)</f>
        <v>103.34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9.8418135125725374</v>
      </c>
      <c r="AD86">
        <f t="shared" si="4"/>
        <v>710.6877724876266</v>
      </c>
      <c r="AE86">
        <f>'IDT-1'!C86</f>
        <v>-85</v>
      </c>
      <c r="AF86" s="26"/>
      <c r="AG86">
        <f t="shared" si="5"/>
        <v>625.6877724876266</v>
      </c>
      <c r="AI86" s="75">
        <f>PXIL!I86</f>
        <v>0</v>
      </c>
      <c r="AJ86" s="75">
        <f>PXIL!O86</f>
        <v>0</v>
      </c>
      <c r="AK86" s="75">
        <f>RTM_IEX!I86</f>
        <v>14.37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8.8445826853291862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50.517669849176713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4.4463559999999989</v>
      </c>
      <c r="O87">
        <f>BYPL_ISGS_exbus!BB87</f>
        <v>652.03617662302509</v>
      </c>
      <c r="P87" s="77">
        <v>64.599999999999994</v>
      </c>
      <c r="Q87" s="77">
        <v>21.95</v>
      </c>
      <c r="R87" s="80">
        <v>0</v>
      </c>
      <c r="S87" s="80">
        <v>0</v>
      </c>
      <c r="T87" s="78">
        <f>SUMPRODUCT(LTA!F87:AJ87,LTA!F$101:AJ$101,LTA!F$104:AJ$104)</f>
        <v>1.19</v>
      </c>
      <c r="U87" s="78">
        <f>SUMPRODUCT(LTA!F87:AJ87,LTA!F$102:AJ$102,LTA!F$104:AJ$104)</f>
        <v>103.28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0.35</v>
      </c>
      <c r="AB87" s="117">
        <f>-STOA!O87</f>
        <v>-198.05</v>
      </c>
      <c r="AC87">
        <f t="shared" si="3"/>
        <v>10.189261815600963</v>
      </c>
      <c r="AD87">
        <f t="shared" si="4"/>
        <v>709.64552334193002</v>
      </c>
      <c r="AE87">
        <f>'IDT-1'!C87</f>
        <v>-89.753</v>
      </c>
      <c r="AF87" s="26"/>
      <c r="AG87">
        <f t="shared" si="5"/>
        <v>619.89252334192997</v>
      </c>
      <c r="AI87" s="75">
        <f>PXIL!I87</f>
        <v>0</v>
      </c>
      <c r="AJ87" s="75">
        <f>PXIL!O87</f>
        <v>0</v>
      </c>
      <c r="AK87" s="75">
        <f>RTM_IEX!I87</f>
        <v>30.67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8.8445826853291862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50.517669849176713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4.5983599999999987</v>
      </c>
      <c r="O88">
        <f>BYPL_ISGS_exbus!BB88</f>
        <v>651.76862743201593</v>
      </c>
      <c r="P88" s="77">
        <v>64.599999999999994</v>
      </c>
      <c r="Q88" s="77">
        <v>21.95</v>
      </c>
      <c r="R88" s="80">
        <v>0</v>
      </c>
      <c r="S88" s="80">
        <v>0</v>
      </c>
      <c r="T88" s="78">
        <f>SUMPRODUCT(LTA!F88:AJ88,LTA!F$101:AJ$101,LTA!F$104:AJ$104)</f>
        <v>1.19</v>
      </c>
      <c r="U88" s="78">
        <f>SUMPRODUCT(LTA!F88:AJ88,LTA!F$102:AJ$102,LTA!F$104:AJ$104)</f>
        <v>103.32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-20</v>
      </c>
      <c r="AA88" s="117">
        <f>STOA!I88</f>
        <v>0.35</v>
      </c>
      <c r="AB88" s="117">
        <f>-STOA!O88</f>
        <v>-198.05</v>
      </c>
      <c r="AC88">
        <f t="shared" si="3"/>
        <v>10.129549017920084</v>
      </c>
      <c r="AD88">
        <f t="shared" si="4"/>
        <v>702.9196909486019</v>
      </c>
      <c r="AE88">
        <f>'IDT-1'!C88</f>
        <v>-89.753</v>
      </c>
      <c r="AF88" s="26"/>
      <c r="AG88">
        <f t="shared" si="5"/>
        <v>613.16669094860185</v>
      </c>
      <c r="AI88" s="75">
        <f>PXIL!I88</f>
        <v>0</v>
      </c>
      <c r="AJ88" s="75">
        <f>PXIL!O88</f>
        <v>0</v>
      </c>
      <c r="AK88" s="75">
        <f>RTM_IEX!I88</f>
        <v>23.96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8.8445826853291862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50.517669849176713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4.4415759999999986</v>
      </c>
      <c r="O89">
        <f>BYPL_ISGS_exbus!BB89</f>
        <v>643.21793243607885</v>
      </c>
      <c r="P89" s="77">
        <v>64.599999999999994</v>
      </c>
      <c r="Q89" s="77">
        <v>21.95</v>
      </c>
      <c r="R89" s="80">
        <v>0</v>
      </c>
      <c r="S89" s="80">
        <v>0</v>
      </c>
      <c r="T89" s="78">
        <f>SUMPRODUCT(LTA!F89:AJ89,LTA!F$101:AJ$101,LTA!F$104:AJ$104)</f>
        <v>1.19</v>
      </c>
      <c r="U89" s="78">
        <f>SUMPRODUCT(LTA!F89:AJ89,LTA!F$102:AJ$102,LTA!F$104:AJ$104)</f>
        <v>103.33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-22</v>
      </c>
      <c r="AA89" s="117">
        <f>STOA!I89</f>
        <v>0.35</v>
      </c>
      <c r="AB89" s="117">
        <f>-STOA!O89</f>
        <v>-198.05</v>
      </c>
      <c r="AC89">
        <f t="shared" si="3"/>
        <v>9.8599194578002276</v>
      </c>
      <c r="AD89">
        <f t="shared" si="4"/>
        <v>668.53184151278481</v>
      </c>
      <c r="AE89">
        <f>'IDT-1'!C89</f>
        <v>-79.591999999999999</v>
      </c>
      <c r="AF89" s="26"/>
      <c r="AG89">
        <f t="shared" si="5"/>
        <v>588.93984151278482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8.8445826853291862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50.517669849176713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4.6299079999999995</v>
      </c>
      <c r="O90">
        <f>BYPL_ISGS_exbus!BB90</f>
        <v>601.04850908900062</v>
      </c>
      <c r="P90" s="77">
        <v>64.599999999999994</v>
      </c>
      <c r="Q90" s="77">
        <v>21.95</v>
      </c>
      <c r="R90" s="80">
        <v>0</v>
      </c>
      <c r="S90" s="80">
        <v>0</v>
      </c>
      <c r="T90" s="78">
        <f>SUMPRODUCT(LTA!F90:AJ90,LTA!F$101:AJ$101,LTA!F$104:AJ$104)</f>
        <v>1.19</v>
      </c>
      <c r="U90" s="78">
        <f>SUMPRODUCT(LTA!F90:AJ90,LTA!F$102:AJ$102,LTA!F$104:AJ$104)</f>
        <v>103.25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9.2944630484576436</v>
      </c>
      <c r="AD90">
        <f t="shared" si="4"/>
        <v>649.03620657504916</v>
      </c>
      <c r="AE90">
        <f>'IDT-1'!C90</f>
        <v>-65.197999999999993</v>
      </c>
      <c r="AF90" s="26"/>
      <c r="AG90">
        <f t="shared" si="5"/>
        <v>583.83820657504918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8.8445826853291862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50.517669849176713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4.6251279999999992</v>
      </c>
      <c r="O91">
        <f>BYPL_ISGS_exbus!BB91</f>
        <v>532.52000212819667</v>
      </c>
      <c r="P91" s="77">
        <v>66.609999999999985</v>
      </c>
      <c r="Q91" s="77">
        <v>22.91</v>
      </c>
      <c r="R91" s="80">
        <v>0</v>
      </c>
      <c r="S91" s="80">
        <v>0</v>
      </c>
      <c r="T91" s="78">
        <f>SUMPRODUCT(LTA!F91:AJ91,LTA!F$101:AJ$101,LTA!F$104:AJ$104)</f>
        <v>1.19</v>
      </c>
      <c r="U91" s="78">
        <f>SUMPRODUCT(LTA!F91:AJ91,LTA!F$102:AJ$102,LTA!F$104:AJ$104)</f>
        <v>103.33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8.9289701232025678</v>
      </c>
      <c r="AD91">
        <f t="shared" si="4"/>
        <v>607.86841253950001</v>
      </c>
      <c r="AE91">
        <f>'IDT-1'!C91</f>
        <v>-36</v>
      </c>
      <c r="AF91" s="26"/>
      <c r="AG91">
        <f t="shared" si="5"/>
        <v>571.86841253950001</v>
      </c>
      <c r="AI91" s="75">
        <f>PXIL!I91</f>
        <v>0</v>
      </c>
      <c r="AJ91" s="75">
        <f>PXIL!O91</f>
        <v>0</v>
      </c>
      <c r="AK91" s="75">
        <f>RTM_IEX!I91</f>
        <v>23.95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19.225750192357015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50.517669849176713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4.639467999999999</v>
      </c>
      <c r="O92">
        <f>BYPL_ISGS_exbus!BB92</f>
        <v>521.60495250512292</v>
      </c>
      <c r="P92" s="77">
        <v>66.609999999999985</v>
      </c>
      <c r="Q92" s="77">
        <v>22.91</v>
      </c>
      <c r="R92" s="80">
        <v>0</v>
      </c>
      <c r="S92" s="80">
        <v>0</v>
      </c>
      <c r="T92" s="78">
        <f>SUMPRODUCT(LTA!F92:AJ92,LTA!F$101:AJ$101,LTA!F$104:AJ$104)</f>
        <v>0.67</v>
      </c>
      <c r="U92" s="78">
        <f>SUMPRODUCT(LTA!F92:AJ92,LTA!F$102:AJ$102,LTA!F$104:AJ$104)</f>
        <v>103.21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8.8092061525813623</v>
      </c>
      <c r="AD92">
        <f t="shared" si="4"/>
        <v>594.37863439407522</v>
      </c>
      <c r="AE92">
        <f>'IDT-1'!C92</f>
        <v>-26.672000000000001</v>
      </c>
      <c r="AF92" s="26"/>
      <c r="AG92">
        <f t="shared" si="5"/>
        <v>567.70663439407519</v>
      </c>
      <c r="AI92" s="75">
        <f>PXIL!I92</f>
        <v>0</v>
      </c>
      <c r="AJ92" s="75">
        <f>PXIL!O92</f>
        <v>0</v>
      </c>
      <c r="AK92" s="75">
        <f>RTM_IEX!I92</f>
        <v>11.5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8.8445826853291862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50.517669849176713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4.4874639999999992</v>
      </c>
      <c r="O93">
        <f>BYPL_ISGS_exbus!BB93</f>
        <v>521.09331826279458</v>
      </c>
      <c r="P93" s="77">
        <v>66.609999999999985</v>
      </c>
      <c r="Q93" s="77">
        <v>22.91</v>
      </c>
      <c r="R93" s="80">
        <v>0</v>
      </c>
      <c r="S93" s="80">
        <v>0</v>
      </c>
      <c r="T93" s="78">
        <f>SUMPRODUCT(LTA!F93:AJ93,LTA!F$101:AJ$101,LTA!F$104:AJ$104)</f>
        <v>0.68</v>
      </c>
      <c r="U93" s="78">
        <f>SUMPRODUCT(LTA!F93:AJ93,LTA!F$102:AJ$102,LTA!F$104:AJ$104)</f>
        <v>103.33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-51.71</v>
      </c>
      <c r="AA93" s="117">
        <f>STOA!I93</f>
        <v>0.35</v>
      </c>
      <c r="AB93" s="117">
        <f>-STOA!O93</f>
        <v>-198.05</v>
      </c>
      <c r="AC93">
        <f t="shared" si="3"/>
        <v>9.366195836159747</v>
      </c>
      <c r="AD93">
        <f t="shared" si="4"/>
        <v>553.23683896114062</v>
      </c>
      <c r="AE93">
        <f>'IDT-1'!C93</f>
        <v>-7.6210000000000004</v>
      </c>
      <c r="AF93" s="26"/>
      <c r="AG93">
        <f t="shared" si="5"/>
        <v>545.61583896114064</v>
      </c>
      <c r="AI93" s="75">
        <f>PXIL!I93</f>
        <v>0</v>
      </c>
      <c r="AJ93" s="75">
        <f>PXIL!O93</f>
        <v>0</v>
      </c>
      <c r="AK93" s="75">
        <f>RTM_IEX!I93</f>
        <v>33.54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8.8445826853291862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50.517669849176713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4.3689199999999992</v>
      </c>
      <c r="O94">
        <f>BYPL_ISGS_exbus!BB94</f>
        <v>493.54793460862209</v>
      </c>
      <c r="P94" s="77">
        <v>66.609999999999985</v>
      </c>
      <c r="Q94" s="77">
        <v>22.91</v>
      </c>
      <c r="R94" s="80">
        <v>0</v>
      </c>
      <c r="S94" s="80">
        <v>0</v>
      </c>
      <c r="T94" s="78">
        <f>SUMPRODUCT(LTA!F94:AJ94,LTA!F$101:AJ$101,LTA!F$104:AJ$104)</f>
        <v>0.67</v>
      </c>
      <c r="U94" s="78">
        <f>SUMPRODUCT(LTA!F94:AJ94,LTA!F$102:AJ$102,LTA!F$104:AJ$104)</f>
        <v>103.28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-66</v>
      </c>
      <c r="AA94" s="117">
        <f>STOA!I94</f>
        <v>0.35</v>
      </c>
      <c r="AB94" s="117">
        <f>-STOA!O94</f>
        <v>-198.05</v>
      </c>
      <c r="AC94">
        <f t="shared" si="3"/>
        <v>9.3502057150951998</v>
      </c>
      <c r="AD94">
        <f t="shared" si="4"/>
        <v>522.72890142803271</v>
      </c>
      <c r="AE94">
        <f>'IDT-1'!C94</f>
        <v>0</v>
      </c>
      <c r="AF94" s="26"/>
      <c r="AG94">
        <f t="shared" si="5"/>
        <v>522.72890142803271</v>
      </c>
      <c r="AI94" s="75">
        <f>PXIL!I94</f>
        <v>0</v>
      </c>
      <c r="AJ94" s="75">
        <f>PXIL!O94</f>
        <v>0</v>
      </c>
      <c r="AK94" s="75">
        <f>RTM_IEX!I94</f>
        <v>45.03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8.8445826853291862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50.517669849176713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4.2264759999999999</v>
      </c>
      <c r="O95">
        <f>BYPL_ISGS_exbus!BB95</f>
        <v>499.93168708415277</v>
      </c>
      <c r="P95" s="77">
        <v>31.98</v>
      </c>
      <c r="Q95" s="77">
        <v>22.91</v>
      </c>
      <c r="R95" s="80">
        <v>0</v>
      </c>
      <c r="S95" s="80">
        <v>0</v>
      </c>
      <c r="T95" s="78">
        <f>SUMPRODUCT(LTA!F95:AJ95,LTA!F$101:AJ$101,LTA!F$104:AJ$104)</f>
        <v>0.68</v>
      </c>
      <c r="U95" s="78">
        <f>SUMPRODUCT(LTA!F95:AJ95,LTA!F$102:AJ$102,LTA!F$104:AJ$104)</f>
        <v>103.28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-36</v>
      </c>
      <c r="AA95" s="117">
        <f>STOA!I95</f>
        <v>0.35</v>
      </c>
      <c r="AB95" s="117">
        <f>-STOA!O95</f>
        <v>-198.05</v>
      </c>
      <c r="AC95">
        <f t="shared" si="3"/>
        <v>8.690953404014012</v>
      </c>
      <c r="AD95">
        <f t="shared" si="4"/>
        <v>508.73946221464467</v>
      </c>
      <c r="AE95">
        <f>'IDT-1'!C95</f>
        <v>0</v>
      </c>
      <c r="AF95" s="26"/>
      <c r="AG95">
        <f t="shared" si="5"/>
        <v>508.73946221464467</v>
      </c>
      <c r="AI95" s="75">
        <f>PXIL!I95</f>
        <v>0</v>
      </c>
      <c r="AJ95" s="75">
        <f>PXIL!O95</f>
        <v>0</v>
      </c>
      <c r="AK95" s="75">
        <f>RTM_IEX!I95</f>
        <v>28.76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8.8445826853291862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50.517669849176713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4.3775239999999993</v>
      </c>
      <c r="O96">
        <f>BYPL_ISGS_exbus!BB96</f>
        <v>505.83983088744424</v>
      </c>
      <c r="P96" s="77">
        <v>31.98</v>
      </c>
      <c r="Q96" s="77">
        <v>22.91</v>
      </c>
      <c r="R96" s="80">
        <v>0</v>
      </c>
      <c r="S96" s="80">
        <v>0</v>
      </c>
      <c r="T96" s="78">
        <f>SUMPRODUCT(LTA!F96:AJ96,LTA!F$101:AJ$101,LTA!F$104:AJ$104)</f>
        <v>0.69</v>
      </c>
      <c r="U96" s="78">
        <f>SUMPRODUCT(LTA!F96:AJ96,LTA!F$102:AJ$102,LTA!F$104:AJ$104)</f>
        <v>103.3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-61</v>
      </c>
      <c r="AA96" s="117">
        <f>STOA!I96</f>
        <v>0.35</v>
      </c>
      <c r="AB96" s="117">
        <f>-STOA!O96</f>
        <v>-198.05</v>
      </c>
      <c r="AC96">
        <f t="shared" si="3"/>
        <v>8.9241634799378602</v>
      </c>
      <c r="AD96">
        <f t="shared" si="4"/>
        <v>484.78544394201231</v>
      </c>
      <c r="AE96">
        <f>'IDT-1'!C96</f>
        <v>0</v>
      </c>
      <c r="AF96" s="26"/>
      <c r="AG96">
        <f t="shared" si="5"/>
        <v>484.78544394201231</v>
      </c>
      <c r="AI96" s="75">
        <f>PXIL!I96</f>
        <v>0</v>
      </c>
      <c r="AJ96" s="75">
        <f>PXIL!O96</f>
        <v>0</v>
      </c>
      <c r="AK96" s="75">
        <f>RTM_IEX!I96</f>
        <v>23.95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8.8445826853291862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50.517669849176713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4.4463559999999989</v>
      </c>
      <c r="O97">
        <f>BYPL_ISGS_exbus!BB97</f>
        <v>505.52335267190841</v>
      </c>
      <c r="P97" s="77">
        <v>31.98</v>
      </c>
      <c r="Q97" s="77">
        <v>22.91</v>
      </c>
      <c r="R97" s="80">
        <v>0</v>
      </c>
      <c r="S97" s="80">
        <v>0</v>
      </c>
      <c r="T97" s="78">
        <f>SUMPRODUCT(LTA!F97:AJ97,LTA!F$101:AJ$101,LTA!F$104:AJ$104)</f>
        <v>0.68</v>
      </c>
      <c r="U97" s="78">
        <f>SUMPRODUCT(LTA!F97:AJ97,LTA!F$102:AJ$102,LTA!F$104:AJ$104)</f>
        <v>103.2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-86</v>
      </c>
      <c r="AA97" s="117">
        <f>STOA!I97</f>
        <v>0.35</v>
      </c>
      <c r="AB97" s="117">
        <f>-STOA!O97</f>
        <v>-198.05</v>
      </c>
      <c r="AC97">
        <f t="shared" si="3"/>
        <v>9.1429693812960284</v>
      </c>
      <c r="AD97">
        <f t="shared" si="4"/>
        <v>459.20899182511829</v>
      </c>
      <c r="AE97">
        <f>'IDT-1'!C97</f>
        <v>0</v>
      </c>
      <c r="AF97" s="26"/>
      <c r="AG97">
        <f t="shared" si="5"/>
        <v>459.20899182511829</v>
      </c>
      <c r="AI97" s="75">
        <f>PXIL!I97</f>
        <v>0</v>
      </c>
      <c r="AJ97" s="75">
        <f>PXIL!O97</f>
        <v>0</v>
      </c>
      <c r="AK97" s="75">
        <f>RTM_IEX!I97</f>
        <v>23.95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8.8445826853291862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50.517669849176713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4.611743999999999</v>
      </c>
      <c r="O98">
        <f>BYPL_ISGS_exbus!BB98</f>
        <v>506.53439377956994</v>
      </c>
      <c r="P98" s="77">
        <v>31.98</v>
      </c>
      <c r="Q98" s="77">
        <v>22.91</v>
      </c>
      <c r="R98" s="80">
        <v>0</v>
      </c>
      <c r="S98" s="80">
        <v>0</v>
      </c>
      <c r="T98" s="78">
        <f>SUMPRODUCT(LTA!F98:AJ98,LTA!F$101:AJ$101,LTA!F$104:AJ$104)</f>
        <v>0.68</v>
      </c>
      <c r="U98" s="78">
        <f>SUMPRODUCT(LTA!F98:AJ98,LTA!F$102:AJ$102,LTA!F$104:AJ$104)</f>
        <v>103.32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-96</v>
      </c>
      <c r="AA98" s="117">
        <f>STOA!I98</f>
        <v>0.35</v>
      </c>
      <c r="AB98" s="117">
        <f>-STOA!O98</f>
        <v>-198.05</v>
      </c>
      <c r="AC98">
        <f t="shared" si="3"/>
        <v>9.1167032326654009</v>
      </c>
      <c r="AD98">
        <f t="shared" si="4"/>
        <v>436.16168708141049</v>
      </c>
      <c r="AE98">
        <f>'IDT-1'!C98</f>
        <v>0</v>
      </c>
      <c r="AF98" s="26"/>
      <c r="AG98">
        <f t="shared" si="5"/>
        <v>436.16168708141049</v>
      </c>
      <c r="AI98" s="75">
        <f>PXIL!I98</f>
        <v>0</v>
      </c>
      <c r="AJ98" s="75">
        <f>PXIL!O98</f>
        <v>0</v>
      </c>
      <c r="AK98" s="75">
        <f>RTM_IEX!I98</f>
        <v>9.58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0.23873619408554195</v>
      </c>
      <c r="F99">
        <f t="shared" si="6"/>
        <v>0</v>
      </c>
      <c r="G99">
        <f t="shared" si="6"/>
        <v>0.25243990699874919</v>
      </c>
      <c r="H99">
        <f t="shared" si="6"/>
        <v>0</v>
      </c>
      <c r="I99">
        <f t="shared" si="6"/>
        <v>1.2454771229829273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8.1116838999999982E-2</v>
      </c>
      <c r="O99">
        <f t="shared" si="6"/>
        <v>14.822376519077224</v>
      </c>
      <c r="P99" s="77">
        <f t="shared" si="6"/>
        <v>1.5230991171114863</v>
      </c>
      <c r="Q99" s="77">
        <f t="shared" si="6"/>
        <v>0.53327686500140403</v>
      </c>
      <c r="R99" s="80">
        <f t="shared" si="6"/>
        <v>0.16207683553088142</v>
      </c>
      <c r="S99" s="80">
        <f t="shared" si="6"/>
        <v>0</v>
      </c>
      <c r="T99" s="78">
        <f t="shared" si="6"/>
        <v>1.1862174999999999</v>
      </c>
      <c r="U99" s="78">
        <f t="shared" si="6"/>
        <v>2.5444500000000003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-2.2852724999999996</v>
      </c>
      <c r="AA99" s="117">
        <f t="shared" si="6"/>
        <v>0.33381499999999992</v>
      </c>
      <c r="AB99" s="117">
        <f t="shared" si="6"/>
        <v>-5.6280000000000019</v>
      </c>
      <c r="AC99">
        <f t="shared" si="6"/>
        <v>0.27973798426938729</v>
      </c>
      <c r="AD99">
        <f t="shared" si="6"/>
        <v>15.42002141551883</v>
      </c>
      <c r="AE99">
        <f t="shared" si="6"/>
        <v>-0.21734525000000002</v>
      </c>
      <c r="AG99">
        <f t="shared" si="6"/>
        <v>15.202676165518824</v>
      </c>
      <c r="AI99">
        <f t="shared" si="6"/>
        <v>0</v>
      </c>
      <c r="AJ99">
        <f t="shared" si="6"/>
        <v>0</v>
      </c>
      <c r="AK99">
        <f t="shared" si="6"/>
        <v>0.68484750000000016</v>
      </c>
      <c r="AL99">
        <f t="shared" si="6"/>
        <v>-9.5500000000000002E-2</v>
      </c>
      <c r="AM99">
        <f t="shared" si="6"/>
        <v>0</v>
      </c>
      <c r="AN99">
        <f t="shared" si="6"/>
        <v>0</v>
      </c>
      <c r="AO99">
        <f t="shared" si="6"/>
        <v>0.10060250000000001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T100" sqref="T10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27.748289911040612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5.6945701357466065</v>
      </c>
      <c r="M3">
        <f>EDWPCL!W3</f>
        <v>0</v>
      </c>
      <c r="N3">
        <f>'MSW BWN'!W3</f>
        <v>3.4759679999999991</v>
      </c>
      <c r="O3">
        <f>TPDDL_ISGS_exbus!BB3</f>
        <v>493.78654770372719</v>
      </c>
      <c r="P3" s="77">
        <v>34.07</v>
      </c>
      <c r="Q3" s="77">
        <v>9.0299999999999994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314.56000000000006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-163</v>
      </c>
      <c r="AA3" s="117">
        <f>STOA!J3</f>
        <v>3.04</v>
      </c>
      <c r="AB3" s="117">
        <f>-STOA!P3</f>
        <v>0</v>
      </c>
      <c r="AC3">
        <f>SUMIF(B3:AB3,"&gt;0")*$AC$2-SUMIF(B3:AB3,"&lt;0")*($AC$2/(1-$AC$2))+SUMIF(AI3:AR3,"&gt;0")*$AC$2-SUMIF(AI3:AR3,"&lt;0")*($AC$2/(1-$AC$2))</f>
        <v>10.890422781335793</v>
      </c>
      <c r="AD3">
        <f>SUM(B3:AB3,AI3:AR3)-AC3</f>
        <v>678.23389173871749</v>
      </c>
      <c r="AE3">
        <f>'IDT-1'!F3</f>
        <v>0</v>
      </c>
      <c r="AF3" s="26"/>
      <c r="AG3">
        <f>SUM(AD3:AF3)</f>
        <v>678.23389173871749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27.789937797393282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5.6497737556561081</v>
      </c>
      <c r="M4">
        <f>EDWPCL!W4</f>
        <v>0</v>
      </c>
      <c r="N4">
        <f>'MSW BWN'!W4</f>
        <v>3.4199039999999994</v>
      </c>
      <c r="O4">
        <f>TPDDL_ISGS_exbus!BB4</f>
        <v>489.45946630194214</v>
      </c>
      <c r="P4" s="77">
        <v>34.07</v>
      </c>
      <c r="Q4" s="77">
        <v>9.99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275.92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-185</v>
      </c>
      <c r="AA4" s="117">
        <f>STOA!J4</f>
        <v>3.04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10.360433099655676</v>
      </c>
      <c r="AD4">
        <f t="shared" ref="AD4:AD67" si="1">SUM(B4:AB4,AI4:AR4)-AC4</f>
        <v>654.69758752487473</v>
      </c>
      <c r="AE4">
        <f>'IDT-1'!F4</f>
        <v>0</v>
      </c>
      <c r="AF4" s="26"/>
      <c r="AG4">
        <f t="shared" ref="AG4:AG67" si="2">SUM(AD4:AF4)</f>
        <v>654.69758752487473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27.701243224605197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5.5126696832579176</v>
      </c>
      <c r="M5">
        <f>EDWPCL!W5</f>
        <v>0</v>
      </c>
      <c r="N5">
        <f>'MSW BWN'!W5</f>
        <v>3.6780319999999995</v>
      </c>
      <c r="O5">
        <f>TPDDL_ISGS_exbus!BB5</f>
        <v>481.02206684834209</v>
      </c>
      <c r="P5" s="77">
        <v>34.100000000000009</v>
      </c>
      <c r="Q5" s="77">
        <v>9.99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232.49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-199</v>
      </c>
      <c r="AA5" s="117">
        <f>STOA!J5</f>
        <v>3.04</v>
      </c>
      <c r="AB5" s="117">
        <f>-STOA!P5</f>
        <v>0</v>
      </c>
      <c r="AC5">
        <f t="shared" si="0"/>
        <v>9.8956703552641603</v>
      </c>
      <c r="AD5">
        <f t="shared" si="1"/>
        <v>604.35728017047984</v>
      </c>
      <c r="AE5">
        <f>'IDT-1'!F5</f>
        <v>0</v>
      </c>
      <c r="AF5" s="26"/>
      <c r="AG5">
        <f t="shared" si="2"/>
        <v>604.35728017047984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27.723609682090881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5.7081447963800898</v>
      </c>
      <c r="M6">
        <f>EDWPCL!W6</f>
        <v>0</v>
      </c>
      <c r="N6">
        <f>'MSW BWN'!W6</f>
        <v>3.4876480000000001</v>
      </c>
      <c r="O6">
        <f>TPDDL_ISGS_exbus!BB6</f>
        <v>481.02206684834209</v>
      </c>
      <c r="P6" s="77">
        <v>34.109999999999992</v>
      </c>
      <c r="Q6" s="77">
        <v>9.99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232.15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-219</v>
      </c>
      <c r="AA6" s="117">
        <f>STOA!J6</f>
        <v>3.04</v>
      </c>
      <c r="AB6" s="117">
        <f>-STOA!P6</f>
        <v>0</v>
      </c>
      <c r="AC6">
        <f t="shared" si="0"/>
        <v>10.070570532329414</v>
      </c>
      <c r="AD6">
        <f t="shared" si="1"/>
        <v>583.87983756402252</v>
      </c>
      <c r="AE6">
        <f>'IDT-1'!F6</f>
        <v>0</v>
      </c>
      <c r="AF6" s="26"/>
      <c r="AG6">
        <f t="shared" si="2"/>
        <v>583.87983756402252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27.835441969519341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6.0271493212669682</v>
      </c>
      <c r="M7">
        <f>EDWPCL!W7</f>
        <v>0</v>
      </c>
      <c r="N7">
        <f>'MSW BWN'!W7</f>
        <v>3.8403839999999989</v>
      </c>
      <c r="O7">
        <f>TPDDL_ISGS_exbus!BB7</f>
        <v>487.65396716378456</v>
      </c>
      <c r="P7" s="77">
        <v>34.109999999999992</v>
      </c>
      <c r="Q7" s="77">
        <v>9.99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231.71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-234</v>
      </c>
      <c r="AA7" s="117">
        <f>STOA!J7</f>
        <v>3.04</v>
      </c>
      <c r="AB7" s="117">
        <f>-STOA!P7</f>
        <v>0</v>
      </c>
      <c r="AC7">
        <f t="shared" si="0"/>
        <v>10.487079796741497</v>
      </c>
      <c r="AD7">
        <f t="shared" si="1"/>
        <v>550.43880142736828</v>
      </c>
      <c r="AE7">
        <f>'IDT-1'!F7</f>
        <v>0</v>
      </c>
      <c r="AF7" s="26"/>
      <c r="AG7">
        <f t="shared" si="2"/>
        <v>550.43880142736828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27.792251568857314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6.0665158371040722</v>
      </c>
      <c r="M8">
        <f>EDWPCL!W8</f>
        <v>0</v>
      </c>
      <c r="N8">
        <f>'MSW BWN'!W8</f>
        <v>3.5600639999999992</v>
      </c>
      <c r="O8">
        <f>TPDDL_ISGS_exbus!BB8</f>
        <v>487.65397710293814</v>
      </c>
      <c r="P8" s="77">
        <v>34.138144262651529</v>
      </c>
      <c r="Q8" s="77">
        <v>9.99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231.38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-248</v>
      </c>
      <c r="AA8" s="117">
        <f>STOA!J8</f>
        <v>3.04</v>
      </c>
      <c r="AB8" s="117">
        <f>-STOA!P8</f>
        <v>0</v>
      </c>
      <c r="AC8">
        <f t="shared" si="0"/>
        <v>10.606216872841657</v>
      </c>
      <c r="AD8">
        <f t="shared" si="1"/>
        <v>535.73367466824823</v>
      </c>
      <c r="AE8">
        <f>'IDT-1'!F8</f>
        <v>0</v>
      </c>
      <c r="AF8" s="26"/>
      <c r="AG8">
        <f t="shared" si="2"/>
        <v>535.73367466824823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27.66113785256189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5.7081447963800898</v>
      </c>
      <c r="M9">
        <f>EDWPCL!W9</f>
        <v>0</v>
      </c>
      <c r="N9">
        <f>'MSW BWN'!W9</f>
        <v>3.9466719999999991</v>
      </c>
      <c r="O9">
        <f>TPDDL_ISGS_exbus!BB9</f>
        <v>487.67244149048463</v>
      </c>
      <c r="P9" s="77">
        <v>34.26</v>
      </c>
      <c r="Q9" s="77">
        <v>9.99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231.29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-258</v>
      </c>
      <c r="AA9" s="117">
        <f>STOA!J9</f>
        <v>3.04</v>
      </c>
      <c r="AB9" s="117">
        <f>-STOA!P9</f>
        <v>0</v>
      </c>
      <c r="AC9">
        <f t="shared" si="0"/>
        <v>10.650145012089936</v>
      </c>
      <c r="AD9">
        <f t="shared" si="1"/>
        <v>530.63718989687538</v>
      </c>
      <c r="AE9">
        <f>'IDT-1'!F9</f>
        <v>0</v>
      </c>
      <c r="AF9" s="26"/>
      <c r="AG9">
        <f t="shared" si="2"/>
        <v>530.63718989687538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27.118172815667883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5.9484162895927595</v>
      </c>
      <c r="M10">
        <f>EDWPCL!W10</f>
        <v>0</v>
      </c>
      <c r="N10">
        <f>'MSW BWN'!W10</f>
        <v>3.8006719999999996</v>
      </c>
      <c r="O10">
        <f>TPDDL_ISGS_exbus!BB10</f>
        <v>487.67245142963816</v>
      </c>
      <c r="P10" s="77">
        <v>34.26</v>
      </c>
      <c r="Q10" s="77">
        <v>9.99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230.91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-267</v>
      </c>
      <c r="AA10" s="117">
        <f>STOA!J10</f>
        <v>3.04</v>
      </c>
      <c r="AB10" s="117">
        <f>-STOA!P10</f>
        <v>0</v>
      </c>
      <c r="AC10">
        <f t="shared" si="0"/>
        <v>10.72275574406985</v>
      </c>
      <c r="AD10">
        <f t="shared" si="1"/>
        <v>520.73589556036768</v>
      </c>
      <c r="AE10">
        <f>'IDT-1'!F10</f>
        <v>0</v>
      </c>
      <c r="AF10" s="26"/>
      <c r="AG10">
        <f t="shared" si="2"/>
        <v>520.73589556036768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25.146068271153716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5.8778280542986421</v>
      </c>
      <c r="M11">
        <f>EDWPCL!W11</f>
        <v>0</v>
      </c>
      <c r="N11">
        <f>'MSW BWN'!W11</f>
        <v>3.3801919999999996</v>
      </c>
      <c r="O11">
        <f>TPDDL_ISGS_exbus!BB11</f>
        <v>483.32296716972775</v>
      </c>
      <c r="P11" s="77">
        <v>34.26</v>
      </c>
      <c r="Q11" s="77">
        <v>9.99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230.87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-273</v>
      </c>
      <c r="AA11" s="117">
        <f>STOA!J11</f>
        <v>3.04</v>
      </c>
      <c r="AB11" s="117">
        <f>-STOA!P11</f>
        <v>0</v>
      </c>
      <c r="AC11">
        <f t="shared" si="0"/>
        <v>10.715721127253497</v>
      </c>
      <c r="AD11">
        <f t="shared" si="1"/>
        <v>507.89027313746539</v>
      </c>
      <c r="AE11">
        <f>'IDT-1'!F11</f>
        <v>0</v>
      </c>
      <c r="AF11" s="26"/>
      <c r="AG11">
        <f t="shared" si="2"/>
        <v>507.89027313746539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18.730751258533893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5.6619909502262438</v>
      </c>
      <c r="M12">
        <f>EDWPCL!W12</f>
        <v>0</v>
      </c>
      <c r="N12">
        <f>'MSW BWN'!W12</f>
        <v>3.1839679999999992</v>
      </c>
      <c r="O12">
        <f>TPDDL_ISGS_exbus!BB12</f>
        <v>483.19509195335718</v>
      </c>
      <c r="P12" s="77">
        <v>34.26</v>
      </c>
      <c r="Q12" s="77">
        <v>9.99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230.35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-282</v>
      </c>
      <c r="AA12" s="117">
        <f>STOA!J12</f>
        <v>3.04</v>
      </c>
      <c r="AB12" s="117">
        <f>-STOA!P12</f>
        <v>0</v>
      </c>
      <c r="AC12">
        <f t="shared" si="0"/>
        <v>10.729842045622302</v>
      </c>
      <c r="AD12">
        <f t="shared" si="1"/>
        <v>491.40089888603376</v>
      </c>
      <c r="AE12">
        <f>'IDT-1'!F12</f>
        <v>0</v>
      </c>
      <c r="AF12" s="26"/>
      <c r="AG12">
        <f t="shared" si="2"/>
        <v>491.40089888603376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17.758195986483688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5.7800904977375556</v>
      </c>
      <c r="M13">
        <f>EDWPCL!W13</f>
        <v>0</v>
      </c>
      <c r="N13">
        <f>'MSW BWN'!W13</f>
        <v>3.3241279999999995</v>
      </c>
      <c r="O13">
        <f>TPDDL_ISGS_exbus!BB13</f>
        <v>474.54852123260963</v>
      </c>
      <c r="P13" s="77">
        <v>34.26</v>
      </c>
      <c r="Q13" s="77">
        <v>9.99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230.03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-290</v>
      </c>
      <c r="AA13" s="117">
        <f>STOA!J13</f>
        <v>3.04</v>
      </c>
      <c r="AB13" s="117">
        <f>-STOA!P13</f>
        <v>0</v>
      </c>
      <c r="AC13">
        <f t="shared" si="0"/>
        <v>10.715675441081345</v>
      </c>
      <c r="AD13">
        <f t="shared" si="1"/>
        <v>473.73419904528839</v>
      </c>
      <c r="AE13">
        <f>'IDT-1'!F13</f>
        <v>0</v>
      </c>
      <c r="AF13" s="26"/>
      <c r="AG13">
        <f t="shared" si="2"/>
        <v>473.73419904528839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17.73274450037928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5.8968325791855207</v>
      </c>
      <c r="M14">
        <f>EDWPCL!W14</f>
        <v>0</v>
      </c>
      <c r="N14">
        <f>'MSW BWN'!W14</f>
        <v>3.6838719999999996</v>
      </c>
      <c r="O14">
        <f>TPDDL_ISGS_exbus!BB14</f>
        <v>474.54852123260963</v>
      </c>
      <c r="P14" s="77">
        <v>34.26</v>
      </c>
      <c r="Q14" s="77">
        <v>9.99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229.73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-296</v>
      </c>
      <c r="AA14" s="117">
        <f>STOA!J14</f>
        <v>3.04</v>
      </c>
      <c r="AB14" s="117">
        <f>-STOA!P14</f>
        <v>0</v>
      </c>
      <c r="AC14">
        <f t="shared" si="0"/>
        <v>10.77027331065354</v>
      </c>
      <c r="AD14">
        <f t="shared" si="1"/>
        <v>467.83063577105969</v>
      </c>
      <c r="AE14">
        <f>'IDT-1'!F14</f>
        <v>0</v>
      </c>
      <c r="AF14" s="26"/>
      <c r="AG14">
        <f t="shared" si="2"/>
        <v>467.83063577105969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17.726574443141857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3.3077759999999992</v>
      </c>
      <c r="O15">
        <f>TPDDL_ISGS_exbus!BB15</f>
        <v>474.76812945090143</v>
      </c>
      <c r="P15" s="77">
        <v>34.26</v>
      </c>
      <c r="Q15" s="77">
        <v>9.99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229.51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-299</v>
      </c>
      <c r="AA15" s="117">
        <f>STOA!J15</f>
        <v>2.95</v>
      </c>
      <c r="AB15" s="117">
        <f>-STOA!P15</f>
        <v>0</v>
      </c>
      <c r="AC15">
        <f t="shared" si="0"/>
        <v>10.750381294112969</v>
      </c>
      <c r="AD15">
        <f t="shared" si="1"/>
        <v>469.60782761757974</v>
      </c>
      <c r="AE15">
        <f>'IDT-1'!F15</f>
        <v>0</v>
      </c>
      <c r="AF15" s="26"/>
      <c r="AG15">
        <f t="shared" si="2"/>
        <v>469.60782761757974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17.723535722136734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5.3429864253393653</v>
      </c>
      <c r="M16">
        <f>EDWPCL!W16</f>
        <v>0</v>
      </c>
      <c r="N16">
        <f>'MSW BWN'!W16</f>
        <v>3.3077759999999992</v>
      </c>
      <c r="O16">
        <f>TPDDL_ISGS_exbus!BB16</f>
        <v>476.37124719570141</v>
      </c>
      <c r="P16" s="77">
        <v>34.26</v>
      </c>
      <c r="Q16" s="77">
        <v>9.99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229.23999999999998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-303</v>
      </c>
      <c r="AA16" s="117">
        <f>STOA!J16</f>
        <v>2.95</v>
      </c>
      <c r="AB16" s="117">
        <f>-STOA!P16</f>
        <v>0</v>
      </c>
      <c r="AC16">
        <f t="shared" si="0"/>
        <v>10.79070102597076</v>
      </c>
      <c r="AD16">
        <f t="shared" si="1"/>
        <v>466.11378308674568</v>
      </c>
      <c r="AE16">
        <f>'IDT-1'!F16</f>
        <v>0</v>
      </c>
      <c r="AF16" s="26"/>
      <c r="AG16">
        <f t="shared" si="2"/>
        <v>466.11378308674568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16.896853814025061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5.5574660633484161</v>
      </c>
      <c r="M17">
        <f>EDWPCL!W17</f>
        <v>0</v>
      </c>
      <c r="N17">
        <f>'MSW BWN'!W17</f>
        <v>3.5600639999999992</v>
      </c>
      <c r="O17">
        <f>TPDDL_ISGS_exbus!BB17</f>
        <v>482.99405943404389</v>
      </c>
      <c r="P17" s="77">
        <v>34.26</v>
      </c>
      <c r="Q17" s="77">
        <v>9.99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228.89999999999998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-306</v>
      </c>
      <c r="AA17" s="117">
        <f>STOA!J17</f>
        <v>2.95</v>
      </c>
      <c r="AB17" s="117">
        <f>-STOA!P17</f>
        <v>0</v>
      </c>
      <c r="AC17">
        <f t="shared" si="0"/>
        <v>10.869456910657856</v>
      </c>
      <c r="AD17">
        <f t="shared" si="1"/>
        <v>468.95792517029838</v>
      </c>
      <c r="AE17">
        <f>'IDT-1'!F17</f>
        <v>0</v>
      </c>
      <c r="AF17" s="26"/>
      <c r="AG17">
        <f t="shared" si="2"/>
        <v>468.95792517029838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16.722571993844802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5.8316742081447961</v>
      </c>
      <c r="M18">
        <f>EDWPCL!W18</f>
        <v>0</v>
      </c>
      <c r="N18">
        <f>'MSW BWN'!W18</f>
        <v>3.2236799999999994</v>
      </c>
      <c r="O18">
        <f>TPDDL_ISGS_exbus!BB18</f>
        <v>482.99406937319742</v>
      </c>
      <c r="P18" s="77">
        <v>34.26</v>
      </c>
      <c r="Q18" s="77">
        <v>9.99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228.64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-306</v>
      </c>
      <c r="AA18" s="117">
        <f>STOA!J18</f>
        <v>2.95</v>
      </c>
      <c r="AB18" s="117">
        <f>-STOA!P18</f>
        <v>0</v>
      </c>
      <c r="AC18">
        <f t="shared" si="0"/>
        <v>10.86508817057903</v>
      </c>
      <c r="AD18">
        <f t="shared" si="1"/>
        <v>468.4658461741468</v>
      </c>
      <c r="AE18">
        <f>'IDT-1'!F18</f>
        <v>0</v>
      </c>
      <c r="AF18" s="26"/>
      <c r="AG18">
        <f t="shared" si="2"/>
        <v>468.4658461741468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16.767299186634421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5.7475113122171946</v>
      </c>
      <c r="M19">
        <f>EDWPCL!W19</f>
        <v>0</v>
      </c>
      <c r="N19">
        <f>'MSW BWN'!W19</f>
        <v>2.8429119999999997</v>
      </c>
      <c r="O19">
        <f>TPDDL_ISGS_exbus!BB19</f>
        <v>483.05279170094212</v>
      </c>
      <c r="P19" s="77">
        <v>34.770000000000003</v>
      </c>
      <c r="Q19" s="77">
        <v>10.279999999999998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228.35999999999999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-304</v>
      </c>
      <c r="AA19" s="117">
        <f>STOA!J19</f>
        <v>2.95</v>
      </c>
      <c r="AB19" s="117">
        <f>-STOA!P19</f>
        <v>0</v>
      </c>
      <c r="AC19">
        <f t="shared" si="0"/>
        <v>10.848726879431178</v>
      </c>
      <c r="AD19">
        <f t="shared" si="1"/>
        <v>470.64072608990136</v>
      </c>
      <c r="AE19">
        <f>'IDT-1'!F19</f>
        <v>0</v>
      </c>
      <c r="AF19" s="26"/>
      <c r="AG19">
        <f t="shared" si="2"/>
        <v>470.64072608990136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16.682471752033415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6.1180995475113118</v>
      </c>
      <c r="M20">
        <f>EDWPCL!W20</f>
        <v>0</v>
      </c>
      <c r="N20">
        <f>'MSW BWN'!W20</f>
        <v>2.9994239999999999</v>
      </c>
      <c r="O20">
        <f>TPDDL_ISGS_exbus!BB20</f>
        <v>474.60231596722645</v>
      </c>
      <c r="P20" s="77">
        <v>34.770000000000003</v>
      </c>
      <c r="Q20" s="77">
        <v>10.279999999999998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237.07999999999998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-299</v>
      </c>
      <c r="AA20" s="117">
        <f>STOA!J20</f>
        <v>2.95</v>
      </c>
      <c r="AB20" s="117">
        <f>-STOA!P20</f>
        <v>0</v>
      </c>
      <c r="AC20">
        <f t="shared" si="0"/>
        <v>10.721818780787649</v>
      </c>
      <c r="AD20">
        <f t="shared" si="1"/>
        <v>486.4794312555224</v>
      </c>
      <c r="AE20">
        <f>'IDT-1'!F20</f>
        <v>0</v>
      </c>
      <c r="AF20" s="26"/>
      <c r="AG20">
        <f t="shared" si="2"/>
        <v>486.4794312555224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16.741850956254122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3.1734559999999994</v>
      </c>
      <c r="O21">
        <f>TPDDL_ISGS_exbus!BB21</f>
        <v>474.44188910305968</v>
      </c>
      <c r="P21" s="77">
        <v>34.130000000000003</v>
      </c>
      <c r="Q21" s="77">
        <v>10.02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280.33000000000004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-296</v>
      </c>
      <c r="AA21" s="117">
        <f>STOA!J21</f>
        <v>2.95</v>
      </c>
      <c r="AB21" s="117">
        <f>-STOA!P21</f>
        <v>0</v>
      </c>
      <c r="AC21">
        <f t="shared" si="0"/>
        <v>11.290536326633696</v>
      </c>
      <c r="AD21">
        <f t="shared" si="1"/>
        <v>506.34238875032958</v>
      </c>
      <c r="AE21">
        <f>'IDT-1'!F21</f>
        <v>0</v>
      </c>
      <c r="AF21" s="26"/>
      <c r="AG21">
        <f t="shared" si="2"/>
        <v>506.34238875032958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16.692496812486262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6.0271493212669682</v>
      </c>
      <c r="M22">
        <f>EDWPCL!W22</f>
        <v>0</v>
      </c>
      <c r="N22">
        <f>'MSW BWN'!W22</f>
        <v>3.2400319999999994</v>
      </c>
      <c r="O22">
        <f>TPDDL_ISGS_exbus!BB22</f>
        <v>475.48265162105969</v>
      </c>
      <c r="P22" s="77">
        <v>34.11999999999999</v>
      </c>
      <c r="Q22" s="77">
        <v>10.02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318.63000000000005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-286</v>
      </c>
      <c r="AA22" s="117">
        <f>STOA!J22</f>
        <v>2.95</v>
      </c>
      <c r="AB22" s="117">
        <f>-STOA!P22</f>
        <v>0</v>
      </c>
      <c r="AC22">
        <f t="shared" si="0"/>
        <v>11.94665621224755</v>
      </c>
      <c r="AD22">
        <f t="shared" si="1"/>
        <v>509.93461231210421</v>
      </c>
      <c r="AE22">
        <f>'IDT-1'!F22</f>
        <v>0</v>
      </c>
      <c r="AF22" s="26"/>
      <c r="AG22">
        <f t="shared" si="2"/>
        <v>509.93461231210421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16.741850956254122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3.694383999999999</v>
      </c>
      <c r="O23">
        <f>TPDDL_ISGS_exbus!BB23</f>
        <v>473.80282052643673</v>
      </c>
      <c r="P23" s="77">
        <v>67.540000000000006</v>
      </c>
      <c r="Q23" s="77">
        <v>10.02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353.90000000000009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-395</v>
      </c>
      <c r="AA23" s="117">
        <f>STOA!J23</f>
        <v>2.95</v>
      </c>
      <c r="AB23" s="117">
        <f>-STOA!P23</f>
        <v>0</v>
      </c>
      <c r="AC23">
        <f t="shared" si="0"/>
        <v>12.97668340142382</v>
      </c>
      <c r="AD23">
        <f t="shared" si="1"/>
        <v>527.51810109891653</v>
      </c>
      <c r="AE23">
        <f>'IDT-1'!F23</f>
        <v>0</v>
      </c>
      <c r="AF23" s="26"/>
      <c r="AG23">
        <f t="shared" si="2"/>
        <v>527.51810109891653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16.660879314134977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5.7529411764705882</v>
      </c>
      <c r="M24">
        <f>EDWPCL!W24</f>
        <v>0</v>
      </c>
      <c r="N24">
        <f>'MSW BWN'!W24</f>
        <v>3.5483839999999991</v>
      </c>
      <c r="O24">
        <f>TPDDL_ISGS_exbus!BB24</f>
        <v>472.48532204350329</v>
      </c>
      <c r="P24" s="77">
        <v>68.13</v>
      </c>
      <c r="Q24" s="77">
        <v>10.02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353.7700000000001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-375</v>
      </c>
      <c r="AA24" s="117">
        <f>STOA!J24</f>
        <v>2.95</v>
      </c>
      <c r="AB24" s="117">
        <f>-STOA!P24</f>
        <v>0</v>
      </c>
      <c r="AC24">
        <f t="shared" si="0"/>
        <v>12.741897004438041</v>
      </c>
      <c r="AD24">
        <f t="shared" si="1"/>
        <v>551.2945682992098</v>
      </c>
      <c r="AE24">
        <f>'IDT-1'!F24</f>
        <v>0</v>
      </c>
      <c r="AF24" s="26"/>
      <c r="AG24">
        <f t="shared" si="2"/>
        <v>551.2945682992098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16.680929435040667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4.8352941176470585</v>
      </c>
      <c r="M25">
        <f>EDWPCL!W25</f>
        <v>0</v>
      </c>
      <c r="N25">
        <f>'MSW BWN'!W25</f>
        <v>3.5822559999999992</v>
      </c>
      <c r="O25">
        <f>TPDDL_ISGS_exbus!BB25</f>
        <v>610.05464612884589</v>
      </c>
      <c r="P25" s="77">
        <v>68.02</v>
      </c>
      <c r="Q25" s="77">
        <v>21.856932360370472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353.65000000000009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-484</v>
      </c>
      <c r="AA25" s="117">
        <f>STOA!J25</f>
        <v>2.95</v>
      </c>
      <c r="AB25" s="117">
        <f>-STOA!P25</f>
        <v>0</v>
      </c>
      <c r="AC25">
        <f t="shared" si="0"/>
        <v>15.147935094458859</v>
      </c>
      <c r="AD25">
        <f t="shared" si="1"/>
        <v>573.2010617169841</v>
      </c>
      <c r="AE25">
        <f>'IDT-1'!F25</f>
        <v>0</v>
      </c>
      <c r="AF25" s="26"/>
      <c r="AG25">
        <f t="shared" si="2"/>
        <v>573.2010617169841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16.62155023081996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5.2846153846153836</v>
      </c>
      <c r="M26">
        <f>EDWPCL!W26</f>
        <v>0</v>
      </c>
      <c r="N26">
        <f>'MSW BWN'!W26</f>
        <v>3.2855839999999996</v>
      </c>
      <c r="O26">
        <f>TPDDL_ISGS_exbus!BB26</f>
        <v>631.08504624303009</v>
      </c>
      <c r="P26" s="77">
        <v>68.02</v>
      </c>
      <c r="Q26" s="77">
        <v>26.51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349.92000000000007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-455</v>
      </c>
      <c r="AA26" s="117">
        <f>STOA!J26</f>
        <v>2.95</v>
      </c>
      <c r="AB26" s="117">
        <f>-STOA!P26</f>
        <v>0</v>
      </c>
      <c r="AC26">
        <f t="shared" si="0"/>
        <v>15.262043239544839</v>
      </c>
      <c r="AD26">
        <f t="shared" si="1"/>
        <v>604.1336913884594</v>
      </c>
      <c r="AE26">
        <f>'IDT-1'!F26</f>
        <v>0</v>
      </c>
      <c r="AF26" s="26"/>
      <c r="AG26">
        <f t="shared" si="2"/>
        <v>604.1336913884594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16.731054737304905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5.368778280542986</v>
      </c>
      <c r="M27">
        <f>EDWPCL!W27</f>
        <v>0</v>
      </c>
      <c r="N27">
        <f>'MSW BWN'!W27</f>
        <v>3.2119999999999993</v>
      </c>
      <c r="O27">
        <f>TPDDL_ISGS_exbus!BB27</f>
        <v>646.53258720678514</v>
      </c>
      <c r="P27" s="77">
        <v>68.02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349.78000000000009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-426</v>
      </c>
      <c r="AA27" s="117">
        <f>STOA!J27</f>
        <v>2.95</v>
      </c>
      <c r="AB27" s="117">
        <f>-STOA!P27</f>
        <v>0</v>
      </c>
      <c r="AC27">
        <f t="shared" si="0"/>
        <v>15.140340635823451</v>
      </c>
      <c r="AD27">
        <f t="shared" si="1"/>
        <v>648.68301835834848</v>
      </c>
      <c r="AE27">
        <f>'IDT-1'!F27</f>
        <v>0</v>
      </c>
      <c r="AF27" s="26"/>
      <c r="AG27">
        <f t="shared" si="2"/>
        <v>648.68301835834848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16.656252363156742</v>
      </c>
      <c r="H28">
        <f>PPCL_Spot!T28</f>
        <v>0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5.8900452488687787</v>
      </c>
      <c r="M28">
        <f>EDWPCL!W28</f>
        <v>0</v>
      </c>
      <c r="N28">
        <f>'MSW BWN'!W28</f>
        <v>3.1454239999999993</v>
      </c>
      <c r="O28">
        <f>TPDDL_ISGS_exbus!BB28</f>
        <v>655.54613034068109</v>
      </c>
      <c r="P28" s="77">
        <v>68.02</v>
      </c>
      <c r="Q28" s="77">
        <v>26.51</v>
      </c>
      <c r="R28" s="80">
        <v>0.27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349.35000000000008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-380</v>
      </c>
      <c r="AA28" s="117">
        <f>STOA!J28</f>
        <v>2.95</v>
      </c>
      <c r="AB28" s="117">
        <f>-STOA!P28</f>
        <v>0</v>
      </c>
      <c r="AC28">
        <f t="shared" si="0"/>
        <v>14.647747776005978</v>
      </c>
      <c r="AD28">
        <f t="shared" si="1"/>
        <v>705.69632501651415</v>
      </c>
      <c r="AE28">
        <f>'IDT-1'!F28</f>
        <v>0</v>
      </c>
      <c r="AF28" s="26"/>
      <c r="AG28">
        <f t="shared" si="2"/>
        <v>705.69632501651415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16.761901077159816</v>
      </c>
      <c r="H29">
        <f>PPCL_Spot!T29</f>
        <v>0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5.4542986425339359</v>
      </c>
      <c r="M29">
        <f>EDWPCL!W29</f>
        <v>0</v>
      </c>
      <c r="N29">
        <f>'MSW BWN'!W29</f>
        <v>3.4082239999999997</v>
      </c>
      <c r="O29">
        <f>TPDDL_ISGS_exbus!BB29</f>
        <v>664.0329271135397</v>
      </c>
      <c r="P29" s="77">
        <v>68.02</v>
      </c>
      <c r="Q29" s="77">
        <v>26.51</v>
      </c>
      <c r="R29" s="80">
        <v>1.43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349.10000000000008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-340</v>
      </c>
      <c r="AA29" s="117">
        <f>STOA!J29</f>
        <v>2.95</v>
      </c>
      <c r="AB29" s="117">
        <f>-STOA!P29</f>
        <v>0</v>
      </c>
      <c r="AC29">
        <f t="shared" si="0"/>
        <v>14.253254352433871</v>
      </c>
      <c r="AD29">
        <f t="shared" si="1"/>
        <v>771.75031732061314</v>
      </c>
      <c r="AE29">
        <f>'IDT-1'!F29</f>
        <v>0</v>
      </c>
      <c r="AF29" s="26"/>
      <c r="AG29">
        <f t="shared" si="2"/>
        <v>771.75031732061314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16.697894921960874</v>
      </c>
      <c r="H30">
        <f>PPCL_Spot!T30</f>
        <v>0</v>
      </c>
      <c r="I30">
        <f>Bawana_NG!T30</f>
        <v>49.999999999999993</v>
      </c>
      <c r="J30">
        <f>Bawana_RLNG!T30</f>
        <v>0</v>
      </c>
      <c r="K30">
        <f>Bawana_Spot!T30</f>
        <v>0</v>
      </c>
      <c r="L30">
        <f>TWOMCL!S30</f>
        <v>5.8384615384615381</v>
      </c>
      <c r="M30">
        <f>EDWPCL!W30</f>
        <v>0</v>
      </c>
      <c r="N30">
        <f>'MSW BWN'!W30</f>
        <v>3.2739039999999995</v>
      </c>
      <c r="O30">
        <f>TPDDL_ISGS_exbus!BB30</f>
        <v>693.49202258497871</v>
      </c>
      <c r="P30" s="77">
        <v>68.02</v>
      </c>
      <c r="Q30" s="77">
        <v>26.51</v>
      </c>
      <c r="R30" s="80">
        <v>4.97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348.94000000000005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-307</v>
      </c>
      <c r="AA30" s="117">
        <f>STOA!J30</f>
        <v>2.95</v>
      </c>
      <c r="AB30" s="117">
        <f>-STOA!P30</f>
        <v>0</v>
      </c>
      <c r="AC30">
        <f t="shared" si="0"/>
        <v>14.330486185279478</v>
      </c>
      <c r="AD30">
        <f t="shared" si="1"/>
        <v>836.69801769993512</v>
      </c>
      <c r="AE30">
        <f>'IDT-1'!F30</f>
        <v>0</v>
      </c>
      <c r="AF30" s="26"/>
      <c r="AG30">
        <f t="shared" si="2"/>
        <v>836.69801769993512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15.811062651132115</v>
      </c>
      <c r="H31">
        <f>PPCL_Spot!T31</f>
        <v>0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2.8709439999999997</v>
      </c>
      <c r="O31">
        <f>TPDDL_ISGS_exbus!BB31</f>
        <v>782.23481694947418</v>
      </c>
      <c r="P31" s="77">
        <v>68.02</v>
      </c>
      <c r="Q31" s="77">
        <v>26.51</v>
      </c>
      <c r="R31" s="80">
        <v>14.61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377.47000000000008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-278</v>
      </c>
      <c r="AA31" s="117">
        <f>STOA!J31</f>
        <v>2.95</v>
      </c>
      <c r="AB31" s="117">
        <f>-STOA!P31</f>
        <v>0</v>
      </c>
      <c r="AC31">
        <f t="shared" si="0"/>
        <v>15.406376023870852</v>
      </c>
      <c r="AD31">
        <f t="shared" si="1"/>
        <v>955.87345866465932</v>
      </c>
      <c r="AE31">
        <f>'IDT-1'!F31</f>
        <v>0</v>
      </c>
      <c r="AF31" s="26"/>
      <c r="AG31">
        <f t="shared" si="2"/>
        <v>955.87345866465932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4.7827249945042851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2.8534239999999995</v>
      </c>
      <c r="O32">
        <f>TPDDL_ISGS_exbus!BB32</f>
        <v>895.02931548625691</v>
      </c>
      <c r="P32" s="77">
        <v>68.02</v>
      </c>
      <c r="Q32" s="77">
        <v>26.51</v>
      </c>
      <c r="R32" s="80">
        <v>16.2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402.63000000000005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-524</v>
      </c>
      <c r="AA32" s="117">
        <f>STOA!J32</f>
        <v>2.95</v>
      </c>
      <c r="AB32" s="117">
        <f>-STOA!P32</f>
        <v>0</v>
      </c>
      <c r="AC32">
        <f t="shared" si="0"/>
        <v>17.928773406634779</v>
      </c>
      <c r="AD32">
        <f t="shared" si="1"/>
        <v>966.77970216205051</v>
      </c>
      <c r="AE32">
        <f>'IDT-1'!F32</f>
        <v>-9.8030000000000008</v>
      </c>
      <c r="AF32" s="26"/>
      <c r="AG32">
        <f t="shared" si="2"/>
        <v>956.97670216205051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5.9755656108597286</v>
      </c>
      <c r="M33">
        <f>EDWPCL!W33</f>
        <v>0</v>
      </c>
      <c r="N33">
        <f>'MSW BWN'!W33</f>
        <v>3.4140639999999998</v>
      </c>
      <c r="O33">
        <f>TPDDL_ISGS_exbus!BB33</f>
        <v>912.44336504900843</v>
      </c>
      <c r="P33" s="77">
        <v>68.02</v>
      </c>
      <c r="Q33" s="77">
        <v>26.51</v>
      </c>
      <c r="R33" s="80">
        <v>16.2</v>
      </c>
      <c r="S33" s="80">
        <v>0</v>
      </c>
      <c r="T33" s="78">
        <f>SUMPRODUCT(LTA!F33:AJ33,LTA!F$101:AJ$101,LTA!F$105:AJ$105)</f>
        <v>3.44</v>
      </c>
      <c r="U33" s="78">
        <f>SUMPRODUCT(LTA!F33:AJ33,LTA!F$102:AJ$102,LTA!F$105:AJ$105)</f>
        <v>409.62000000000012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-455</v>
      </c>
      <c r="AA33" s="117">
        <f>STOA!J33</f>
        <v>2.95</v>
      </c>
      <c r="AB33" s="117">
        <f>-STOA!P33</f>
        <v>0</v>
      </c>
      <c r="AC33">
        <f t="shared" si="0"/>
        <v>17.758037118996068</v>
      </c>
      <c r="AD33">
        <f t="shared" si="1"/>
        <v>1086.1611783806857</v>
      </c>
      <c r="AE33">
        <f>'IDT-1'!F33</f>
        <v>-33.445</v>
      </c>
      <c r="AF33" s="26"/>
      <c r="AG33">
        <f t="shared" si="2"/>
        <v>1052.7161783806857</v>
      </c>
      <c r="AI33" s="75">
        <f>PXIL!J33</f>
        <v>0</v>
      </c>
      <c r="AJ33" s="75">
        <f>PXIL!P33</f>
        <v>0</v>
      </c>
      <c r="AK33" s="75">
        <f>RTM_IEX!J33</f>
        <v>28.74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5.4542986425339359</v>
      </c>
      <c r="M34">
        <f>EDWPCL!W34</f>
        <v>0</v>
      </c>
      <c r="N34">
        <f>'MSW BWN'!W34</f>
        <v>3.4035519999999999</v>
      </c>
      <c r="O34">
        <f>TPDDL_ISGS_exbus!BB34</f>
        <v>912.57530809890841</v>
      </c>
      <c r="P34" s="77">
        <v>68.02</v>
      </c>
      <c r="Q34" s="77">
        <v>26.51</v>
      </c>
      <c r="R34" s="80">
        <v>16.199999999999996</v>
      </c>
      <c r="S34" s="80">
        <v>0</v>
      </c>
      <c r="T34" s="78">
        <f>SUMPRODUCT(LTA!F34:AJ34,LTA!F$101:AJ$101,LTA!F$105:AJ$105)</f>
        <v>3.16</v>
      </c>
      <c r="U34" s="78">
        <f>SUMPRODUCT(LTA!F34:AJ34,LTA!F$102:AJ$102,LTA!F$105:AJ$105)</f>
        <v>417.93000000000012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-389</v>
      </c>
      <c r="AA34" s="117">
        <f>STOA!J34</f>
        <v>2.95</v>
      </c>
      <c r="AB34" s="117">
        <f>-STOA!P34</f>
        <v>0</v>
      </c>
      <c r="AC34">
        <f t="shared" si="0"/>
        <v>17.281378146449033</v>
      </c>
      <c r="AD34">
        <f t="shared" si="1"/>
        <v>1165.058001434807</v>
      </c>
      <c r="AE34">
        <f>'IDT-1'!F34</f>
        <v>-61.124000000000002</v>
      </c>
      <c r="AF34" s="26"/>
      <c r="AG34">
        <f t="shared" si="2"/>
        <v>1103.934001434807</v>
      </c>
      <c r="AI34" s="75">
        <f>PXIL!J34</f>
        <v>0</v>
      </c>
      <c r="AJ34" s="75">
        <f>PXIL!P34</f>
        <v>0</v>
      </c>
      <c r="AK34" s="75">
        <f>RTM_IEX!J34</f>
        <v>33.53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5.0565610859728505</v>
      </c>
      <c r="M35">
        <f>EDWPCL!W35</f>
        <v>0</v>
      </c>
      <c r="N35">
        <f>'MSW BWN'!W35</f>
        <v>3.447935999999999</v>
      </c>
      <c r="O35">
        <f>TPDDL_ISGS_exbus!BB35</f>
        <v>914.88425644990843</v>
      </c>
      <c r="P35" s="77">
        <v>68.02</v>
      </c>
      <c r="Q35" s="77">
        <v>26.51</v>
      </c>
      <c r="R35" s="80">
        <v>19.700000000000003</v>
      </c>
      <c r="S35" s="80">
        <v>0</v>
      </c>
      <c r="T35" s="78">
        <f>SUMPRODUCT(LTA!F35:AJ35,LTA!F$101:AJ$101,LTA!F$105:AJ$105)</f>
        <v>4.41</v>
      </c>
      <c r="U35" s="78">
        <f>SUMPRODUCT(LTA!F35:AJ35,LTA!F$102:AJ$102,LTA!F$105:AJ$105)</f>
        <v>426.92000000000007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-329</v>
      </c>
      <c r="AA35" s="117">
        <f>STOA!J35</f>
        <v>2.9</v>
      </c>
      <c r="AB35" s="117">
        <f>-STOA!P35</f>
        <v>0</v>
      </c>
      <c r="AC35">
        <f t="shared" si="0"/>
        <v>16.759915729308375</v>
      </c>
      <c r="AD35">
        <f t="shared" si="1"/>
        <v>1226.8550586463866</v>
      </c>
      <c r="AE35">
        <f>'IDT-1'!F35</f>
        <v>-96.875</v>
      </c>
      <c r="AF35" s="26"/>
      <c r="AG35">
        <f t="shared" si="2"/>
        <v>1129.9800586463866</v>
      </c>
      <c r="AI35" s="75">
        <f>PXIL!J35</f>
        <v>0</v>
      </c>
      <c r="AJ35" s="75">
        <f>PXIL!P35</f>
        <v>0</v>
      </c>
      <c r="AK35" s="75">
        <f>RTM_IEX!J35</f>
        <v>19.16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7.3636923076923084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5.590045248868778</v>
      </c>
      <c r="M36">
        <f>EDWPCL!W36</f>
        <v>0</v>
      </c>
      <c r="N36">
        <f>'MSW BWN'!W36</f>
        <v>3.6044479999999992</v>
      </c>
      <c r="O36">
        <f>TPDDL_ISGS_exbus!BB36</f>
        <v>914.10215084510844</v>
      </c>
      <c r="P36" s="77">
        <v>68.02</v>
      </c>
      <c r="Q36" s="77">
        <v>26.51</v>
      </c>
      <c r="R36" s="80">
        <v>19.700000000000003</v>
      </c>
      <c r="S36" s="80">
        <v>0</v>
      </c>
      <c r="T36" s="78">
        <f>SUMPRODUCT(LTA!F36:AJ36,LTA!F$101:AJ$101,LTA!F$105:AJ$105)</f>
        <v>4.3599999999999994</v>
      </c>
      <c r="U36" s="78">
        <f>SUMPRODUCT(LTA!F36:AJ36,LTA!F$102:AJ$102,LTA!F$105:AJ$105)</f>
        <v>436.74000000000012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-298</v>
      </c>
      <c r="AA36" s="117">
        <f>STOA!J36</f>
        <v>2.9</v>
      </c>
      <c r="AB36" s="117">
        <f>-STOA!P36</f>
        <v>0</v>
      </c>
      <c r="AC36">
        <f t="shared" si="0"/>
        <v>16.613308961948896</v>
      </c>
      <c r="AD36">
        <f t="shared" si="1"/>
        <v>1272.6170274397207</v>
      </c>
      <c r="AE36">
        <f>'IDT-1'!F36</f>
        <v>-106.678</v>
      </c>
      <c r="AF36" s="26"/>
      <c r="AG36">
        <f t="shared" si="2"/>
        <v>1165.9390274397206</v>
      </c>
      <c r="AI36" s="75">
        <f>PXIL!J36</f>
        <v>0</v>
      </c>
      <c r="AJ36" s="75">
        <f>PXIL!P36</f>
        <v>0</v>
      </c>
      <c r="AK36" s="75">
        <f>RTM_IEX!J36</f>
        <v>28.74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7.3636923076923084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5.3294117647058821</v>
      </c>
      <c r="M37">
        <f>EDWPCL!W37</f>
        <v>0</v>
      </c>
      <c r="N37">
        <f>'MSW BWN'!W37</f>
        <v>3.5437119999999993</v>
      </c>
      <c r="O37">
        <f>TPDDL_ISGS_exbus!BB37</f>
        <v>870.52028074174484</v>
      </c>
      <c r="P37" s="77">
        <v>68.02</v>
      </c>
      <c r="Q37" s="77">
        <v>26.51</v>
      </c>
      <c r="R37" s="80">
        <v>19.700000000000003</v>
      </c>
      <c r="S37" s="80">
        <v>0</v>
      </c>
      <c r="T37" s="78">
        <f>SUMPRODUCT(LTA!F37:AJ37,LTA!F$101:AJ$101,LTA!F$105:AJ$105)</f>
        <v>38.89</v>
      </c>
      <c r="U37" s="78">
        <f>SUMPRODUCT(LTA!F37:AJ37,LTA!F$102:AJ$102,LTA!F$105:AJ$105)</f>
        <v>446.82000000000005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-126</v>
      </c>
      <c r="AA37" s="117">
        <f>STOA!J37</f>
        <v>2.9</v>
      </c>
      <c r="AB37" s="117">
        <f>-STOA!P37</f>
        <v>0</v>
      </c>
      <c r="AC37">
        <f t="shared" si="0"/>
        <v>15.261186519761072</v>
      </c>
      <c r="AD37">
        <f t="shared" si="1"/>
        <v>1465.8459102943821</v>
      </c>
      <c r="AE37">
        <f>'IDT-1'!F37</f>
        <v>-233</v>
      </c>
      <c r="AF37" s="26"/>
      <c r="AG37">
        <f t="shared" si="2"/>
        <v>1232.8459102943821</v>
      </c>
      <c r="AI37" s="75">
        <f>PXIL!J37</f>
        <v>0</v>
      </c>
      <c r="AJ37" s="75">
        <f>PXIL!P37</f>
        <v>0</v>
      </c>
      <c r="AK37" s="75">
        <f>RTM_IEX!J37</f>
        <v>47.91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7.3636923076923084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3.2178399999999994</v>
      </c>
      <c r="O38">
        <f>TPDDL_ISGS_exbus!BB38</f>
        <v>858.46434543414489</v>
      </c>
      <c r="P38" s="77">
        <v>68.02</v>
      </c>
      <c r="Q38" s="77">
        <v>26.51</v>
      </c>
      <c r="R38" s="80">
        <v>19.700000000000003</v>
      </c>
      <c r="S38" s="80">
        <v>0</v>
      </c>
      <c r="T38" s="78">
        <f>SUMPRODUCT(LTA!F38:AJ38,LTA!F$101:AJ$101,LTA!F$105:AJ$105)</f>
        <v>48.5</v>
      </c>
      <c r="U38" s="78">
        <f>SUMPRODUCT(LTA!F38:AJ38,LTA!F$102:AJ$102,LTA!F$105:AJ$105)</f>
        <v>457.21000000000004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-85</v>
      </c>
      <c r="AA38" s="117">
        <f>STOA!J38</f>
        <v>2.9</v>
      </c>
      <c r="AB38" s="117">
        <f>-STOA!P38</f>
        <v>0</v>
      </c>
      <c r="AC38">
        <f t="shared" si="0"/>
        <v>15.072352317698144</v>
      </c>
      <c r="AD38">
        <f t="shared" si="1"/>
        <v>1526.9403156722497</v>
      </c>
      <c r="AE38">
        <f>'IDT-1'!F38</f>
        <v>-264</v>
      </c>
      <c r="AF38" s="26"/>
      <c r="AG38">
        <f t="shared" si="2"/>
        <v>1262.9403156722497</v>
      </c>
      <c r="AI38" s="75">
        <f>PXIL!J38</f>
        <v>0</v>
      </c>
      <c r="AJ38" s="75">
        <f>PXIL!P38</f>
        <v>0</v>
      </c>
      <c r="AK38" s="75">
        <f>RTM_IEX!J38</f>
        <v>59.4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7.3636923076923084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3.1792959999999995</v>
      </c>
      <c r="O39">
        <f>TPDDL_ISGS_exbus!BB39</f>
        <v>841.02557188404501</v>
      </c>
      <c r="P39" s="77">
        <v>68.02</v>
      </c>
      <c r="Q39" s="77">
        <v>26.51</v>
      </c>
      <c r="R39" s="80">
        <v>19.700000000000003</v>
      </c>
      <c r="S39" s="80">
        <v>0</v>
      </c>
      <c r="T39" s="78">
        <f>SUMPRODUCT(LTA!F39:AJ39,LTA!F$101:AJ$101,LTA!F$105:AJ$105)</f>
        <v>57.17</v>
      </c>
      <c r="U39" s="78">
        <f>SUMPRODUCT(LTA!F39:AJ39,LTA!F$102:AJ$102,LTA!F$105:AJ$105)</f>
        <v>464.48000000000008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</v>
      </c>
      <c r="AB39" s="117">
        <f>-STOA!P39</f>
        <v>0</v>
      </c>
      <c r="AC39">
        <f t="shared" si="0"/>
        <v>14.118679083870662</v>
      </c>
      <c r="AD39">
        <f t="shared" si="1"/>
        <v>1590.2766713559772</v>
      </c>
      <c r="AE39">
        <f>'IDT-1'!F39</f>
        <v>-319.09100000000001</v>
      </c>
      <c r="AF39" s="26"/>
      <c r="AG39">
        <f t="shared" si="2"/>
        <v>1271.1856713559773</v>
      </c>
      <c r="AI39" s="75">
        <f>PXIL!J39</f>
        <v>0</v>
      </c>
      <c r="AJ39" s="75">
        <f>PXIL!P39</f>
        <v>0</v>
      </c>
      <c r="AK39" s="75">
        <f>RTM_IEX!J39</f>
        <v>38.32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7.3636923076923084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3.5098399999999992</v>
      </c>
      <c r="O40">
        <f>TPDDL_ISGS_exbus!BB40</f>
        <v>834.63587116704502</v>
      </c>
      <c r="P40" s="77">
        <v>68.02</v>
      </c>
      <c r="Q40" s="77">
        <v>26.51</v>
      </c>
      <c r="R40" s="80">
        <v>19.700000000000003</v>
      </c>
      <c r="S40" s="80">
        <v>0</v>
      </c>
      <c r="T40" s="78">
        <f>SUMPRODUCT(LTA!F40:AJ40,LTA!F$101:AJ$101,LTA!F$105:AJ$105)</f>
        <v>69.69</v>
      </c>
      <c r="U40" s="78">
        <f>SUMPRODUCT(LTA!F40:AJ40,LTA!F$102:AJ$102,LTA!F$105:AJ$105)</f>
        <v>474.34000000000009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</v>
      </c>
      <c r="AB40" s="117">
        <f>-STOA!P40</f>
        <v>0</v>
      </c>
      <c r="AC40">
        <f t="shared" si="0"/>
        <v>14.177998504761064</v>
      </c>
      <c r="AD40">
        <f t="shared" si="1"/>
        <v>1596.958195218087</v>
      </c>
      <c r="AE40">
        <f>'IDT-1'!F40</f>
        <v>-258.96299999999997</v>
      </c>
      <c r="AF40" s="26"/>
      <c r="AG40">
        <f t="shared" si="2"/>
        <v>1337.995195218087</v>
      </c>
      <c r="AI40" s="75">
        <f>PXIL!J40</f>
        <v>0</v>
      </c>
      <c r="AJ40" s="75">
        <f>PXIL!P40</f>
        <v>0</v>
      </c>
      <c r="AK40" s="75">
        <f>RTM_IEX!J40</f>
        <v>28.74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7.3636923076923084</v>
      </c>
      <c r="F41">
        <f>GT_Spot!T41</f>
        <v>0</v>
      </c>
      <c r="G41">
        <f>PPCL_NG!T41</f>
        <v>4.5998356280892541</v>
      </c>
      <c r="H41">
        <f>PPCL_Spot!T41</f>
        <v>0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4.0027359999999996</v>
      </c>
      <c r="O41">
        <f>TPDDL_ISGS_exbus!BB41</f>
        <v>826.05666223904495</v>
      </c>
      <c r="P41" s="77">
        <v>68.02</v>
      </c>
      <c r="Q41" s="77">
        <v>26.51</v>
      </c>
      <c r="R41" s="80">
        <v>19.700000000000003</v>
      </c>
      <c r="S41" s="80">
        <v>0</v>
      </c>
      <c r="T41" s="78">
        <f>SUMPRODUCT(LTA!F41:AJ41,LTA!F$101:AJ$101,LTA!F$105:AJ$105)</f>
        <v>74.42</v>
      </c>
      <c r="U41" s="78">
        <f>SUMPRODUCT(LTA!F41:AJ41,LTA!F$102:AJ$102,LTA!F$105:AJ$105)</f>
        <v>483.50000000000006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</v>
      </c>
      <c r="AB41" s="117">
        <f>-STOA!P41</f>
        <v>0</v>
      </c>
      <c r="AC41">
        <f t="shared" si="0"/>
        <v>14.311701504521848</v>
      </c>
      <c r="AD41">
        <f t="shared" si="1"/>
        <v>1612.0180149184152</v>
      </c>
      <c r="AE41">
        <f>'IDT-1'!F41</f>
        <v>-210.292</v>
      </c>
      <c r="AF41" s="26"/>
      <c r="AG41">
        <f t="shared" si="2"/>
        <v>1401.7260149184153</v>
      </c>
      <c r="AI41" s="75">
        <f>PXIL!J41</f>
        <v>0</v>
      </c>
      <c r="AJ41" s="75">
        <f>PXIL!P41</f>
        <v>0</v>
      </c>
      <c r="AK41" s="75">
        <f>RTM_IEX!J41</f>
        <v>33.53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7.3636923076923084</v>
      </c>
      <c r="F42">
        <f>GT_Spot!T42</f>
        <v>0</v>
      </c>
      <c r="G42">
        <f>PPCL_NG!T42</f>
        <v>5.3060924631895965</v>
      </c>
      <c r="H42">
        <f>PPCL_Spot!T42</f>
        <v>0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5.8452488687782802</v>
      </c>
      <c r="M42">
        <f>EDWPCL!W42</f>
        <v>0</v>
      </c>
      <c r="N42">
        <f>'MSW BWN'!W42</f>
        <v>4.0704799999999999</v>
      </c>
      <c r="O42">
        <f>TPDDL_ISGS_exbus!BB42</f>
        <v>814.56009583324499</v>
      </c>
      <c r="P42" s="77">
        <v>68.02</v>
      </c>
      <c r="Q42" s="77">
        <v>26.51</v>
      </c>
      <c r="R42" s="80">
        <v>19.700000000000003</v>
      </c>
      <c r="S42" s="80">
        <v>0</v>
      </c>
      <c r="T42" s="78">
        <f>SUMPRODUCT(LTA!F42:AJ42,LTA!F$101:AJ$101,LTA!F$105:AJ$105)</f>
        <v>82.49</v>
      </c>
      <c r="U42" s="78">
        <f>SUMPRODUCT(LTA!F42:AJ42,LTA!F$102:AJ$102,LTA!F$105:AJ$105)</f>
        <v>492.10000000000008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</v>
      </c>
      <c r="AB42" s="117">
        <f>-STOA!P42</f>
        <v>0</v>
      </c>
      <c r="AC42">
        <f t="shared" si="0"/>
        <v>14.319409363361567</v>
      </c>
      <c r="AD42">
        <f t="shared" si="1"/>
        <v>1612.8862001095438</v>
      </c>
      <c r="AE42">
        <f>'IDT-1'!F42</f>
        <v>-180.56899999999999</v>
      </c>
      <c r="AF42" s="26"/>
      <c r="AG42">
        <f t="shared" si="2"/>
        <v>1432.3172001095438</v>
      </c>
      <c r="AI42" s="75">
        <f>PXIL!J42</f>
        <v>0</v>
      </c>
      <c r="AJ42" s="75">
        <f>PXIL!P42</f>
        <v>0</v>
      </c>
      <c r="AK42" s="75">
        <f>RTM_IEX!J42</f>
        <v>28.74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12.006220839813375</v>
      </c>
      <c r="F43">
        <f>GT_Spot!T43</f>
        <v>0</v>
      </c>
      <c r="G43">
        <f>PPCL_NG!T43</f>
        <v>5.0455556813321722</v>
      </c>
      <c r="H43">
        <f>PPCL_Spot!T43</f>
        <v>0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4.1826079999999992</v>
      </c>
      <c r="O43">
        <f>TPDDL_ISGS_exbus!BB43</f>
        <v>817.96453164064496</v>
      </c>
      <c r="P43" s="77">
        <v>68.02</v>
      </c>
      <c r="Q43" s="77">
        <v>26.51</v>
      </c>
      <c r="R43" s="80">
        <v>19.700000000000003</v>
      </c>
      <c r="S43" s="80">
        <v>0</v>
      </c>
      <c r="T43" s="78">
        <f>SUMPRODUCT(LTA!F43:AJ43,LTA!F$101:AJ$101,LTA!F$105:AJ$105)</f>
        <v>92.77</v>
      </c>
      <c r="U43" s="78">
        <f>SUMPRODUCT(LTA!F43:AJ43,LTA!F$102:AJ$102,LTA!F$105:AJ$105)</f>
        <v>500.16000000000008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</v>
      </c>
      <c r="AB43" s="117">
        <f>-STOA!P43</f>
        <v>0</v>
      </c>
      <c r="AC43">
        <f t="shared" si="0"/>
        <v>14.55278621640713</v>
      </c>
      <c r="AD43">
        <f t="shared" si="1"/>
        <v>1639.1729201934938</v>
      </c>
      <c r="AE43">
        <f>'IDT-1'!F43</f>
        <v>-170.875</v>
      </c>
      <c r="AF43" s="26"/>
      <c r="AG43">
        <f t="shared" si="2"/>
        <v>1468.2979201934938</v>
      </c>
      <c r="AI43" s="75">
        <f>PXIL!J43</f>
        <v>0</v>
      </c>
      <c r="AJ43" s="75">
        <f>PXIL!P43</f>
        <v>0</v>
      </c>
      <c r="AK43" s="75">
        <f>RTM_IEX!J43</f>
        <v>28.74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12.006220839813375</v>
      </c>
      <c r="F44">
        <f>GT_Spot!T44</f>
        <v>0</v>
      </c>
      <c r="G44">
        <f>PPCL_NG!T44</f>
        <v>5.2042256671199585</v>
      </c>
      <c r="H44">
        <f>PPCL_Spot!T44</f>
        <v>0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3.8345439999999993</v>
      </c>
      <c r="O44">
        <f>TPDDL_ISGS_exbus!BB44</f>
        <v>814.69229267524486</v>
      </c>
      <c r="P44" s="77">
        <v>68.02</v>
      </c>
      <c r="Q44" s="77">
        <v>26.51</v>
      </c>
      <c r="R44" s="80">
        <v>19.700000000000003</v>
      </c>
      <c r="S44" s="80">
        <v>0</v>
      </c>
      <c r="T44" s="78">
        <f>SUMPRODUCT(LTA!F44:AJ44,LTA!F$101:AJ$101,LTA!F$105:AJ$105)</f>
        <v>98</v>
      </c>
      <c r="U44" s="78">
        <f>SUMPRODUCT(LTA!F44:AJ44,LTA!F$102:AJ$102,LTA!F$105:AJ$105)</f>
        <v>507.5200000000001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</v>
      </c>
      <c r="AB44" s="117">
        <f>-STOA!P44</f>
        <v>0</v>
      </c>
      <c r="AC44">
        <f t="shared" si="0"/>
        <v>14.506659846186542</v>
      </c>
      <c r="AD44">
        <f t="shared" si="1"/>
        <v>1633.9774135841024</v>
      </c>
      <c r="AE44">
        <f>'IDT-1'!F44</f>
        <v>-161.07400000000001</v>
      </c>
      <c r="AF44" s="26"/>
      <c r="AG44">
        <f t="shared" si="2"/>
        <v>1472.9034135841023</v>
      </c>
      <c r="AI44" s="75">
        <f>PXIL!J44</f>
        <v>0</v>
      </c>
      <c r="AJ44" s="75">
        <f>PXIL!P44</f>
        <v>0</v>
      </c>
      <c r="AK44" s="75">
        <f>RTM_IEX!J44</f>
        <v>14.37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12.006220839813375</v>
      </c>
      <c r="F45">
        <f>GT_Spot!T45</f>
        <v>0</v>
      </c>
      <c r="G45">
        <f>PPCL_NG!T45</f>
        <v>5.246498484152097</v>
      </c>
      <c r="H45">
        <f>PPCL_Spot!T45</f>
        <v>0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3.4759679999999991</v>
      </c>
      <c r="O45">
        <f>TPDDL_ISGS_exbus!BB45</f>
        <v>803.1504152458449</v>
      </c>
      <c r="P45" s="77">
        <v>68.02</v>
      </c>
      <c r="Q45" s="77">
        <v>26.51</v>
      </c>
      <c r="R45" s="80">
        <v>19.700000000000003</v>
      </c>
      <c r="S45" s="80">
        <v>0</v>
      </c>
      <c r="T45" s="78">
        <f>SUMPRODUCT(LTA!F45:AJ45,LTA!F$101:AJ$101,LTA!F$105:AJ$105)</f>
        <v>103.94</v>
      </c>
      <c r="U45" s="78">
        <f>SUMPRODUCT(LTA!F45:AJ45,LTA!F$102:AJ$102,LTA!F$105:AJ$105)</f>
        <v>514.45000000000005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</v>
      </c>
      <c r="AB45" s="117">
        <f>-STOA!P45</f>
        <v>0</v>
      </c>
      <c r="AC45">
        <f t="shared" si="0"/>
        <v>14.389107856797708</v>
      </c>
      <c r="AD45">
        <f t="shared" si="1"/>
        <v>1620.7367849611235</v>
      </c>
      <c r="AE45">
        <f>'IDT-1'!F45</f>
        <v>-165.767</v>
      </c>
      <c r="AF45" s="26"/>
      <c r="AG45">
        <f t="shared" si="2"/>
        <v>1454.9697849611234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7.9991792767376246</v>
      </c>
      <c r="F46">
        <f>GT_Spot!T46</f>
        <v>0</v>
      </c>
      <c r="G46">
        <f>PPCL_NG!T46</f>
        <v>1.3133895356160525</v>
      </c>
      <c r="H46">
        <f>PPCL_Spot!T46</f>
        <v>0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6.092307692307692</v>
      </c>
      <c r="M46">
        <f>EDWPCL!W46</f>
        <v>0</v>
      </c>
      <c r="N46">
        <f>'MSW BWN'!W46</f>
        <v>3.6278079999999995</v>
      </c>
      <c r="O46">
        <f>TPDDL_ISGS_exbus!BB46</f>
        <v>798.50534040804496</v>
      </c>
      <c r="P46" s="77">
        <v>68.02</v>
      </c>
      <c r="Q46" s="77">
        <v>26.51</v>
      </c>
      <c r="R46" s="80">
        <v>19.700000000000003</v>
      </c>
      <c r="S46" s="80">
        <v>0</v>
      </c>
      <c r="T46" s="78">
        <f>SUMPRODUCT(LTA!F46:AJ46,LTA!F$101:AJ$101,LTA!F$105:AJ$105)</f>
        <v>112.22</v>
      </c>
      <c r="U46" s="78">
        <f>SUMPRODUCT(LTA!F46:AJ46,LTA!F$102:AJ$102,LTA!F$105:AJ$105)</f>
        <v>519.38000000000011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</v>
      </c>
      <c r="AB46" s="117">
        <f>-STOA!P46</f>
        <v>0</v>
      </c>
      <c r="AC46">
        <f t="shared" si="0"/>
        <v>14.395638619231818</v>
      </c>
      <c r="AD46">
        <f t="shared" si="1"/>
        <v>1621.4723862934748</v>
      </c>
      <c r="AE46">
        <f>'IDT-1'!F46</f>
        <v>-160.33500000000001</v>
      </c>
      <c r="AF46" s="26"/>
      <c r="AG46">
        <f t="shared" si="2"/>
        <v>1461.1373862934747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12.006220839813375</v>
      </c>
      <c r="F47">
        <f>GT_Spot!T47</f>
        <v>0</v>
      </c>
      <c r="G47">
        <f>PPCL_NG!T47</f>
        <v>5.3052886465205349</v>
      </c>
      <c r="H47">
        <f>PPCL_Spot!T47</f>
        <v>0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3.6885439999999994</v>
      </c>
      <c r="O47">
        <f>TPDDL_ISGS_exbus!BB47</f>
        <v>795.49717252200151</v>
      </c>
      <c r="P47" s="77">
        <v>68.02</v>
      </c>
      <c r="Q47" s="77">
        <v>26.51</v>
      </c>
      <c r="R47" s="80">
        <v>19.700000000000003</v>
      </c>
      <c r="S47" s="80">
        <v>0</v>
      </c>
      <c r="T47" s="78">
        <f>SUMPRODUCT(LTA!F47:AJ47,LTA!F$101:AJ$101,LTA!F$105:AJ$105)</f>
        <v>113.27000000000001</v>
      </c>
      <c r="U47" s="78">
        <f>SUMPRODUCT(LTA!F47:AJ47,LTA!F$102:AJ$102,LTA!F$105:AJ$105)</f>
        <v>523.57000000000005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</v>
      </c>
      <c r="AB47" s="117">
        <f>-STOA!P47</f>
        <v>0</v>
      </c>
      <c r="AC47">
        <f t="shared" si="0"/>
        <v>14.486507343056726</v>
      </c>
      <c r="AD47">
        <f t="shared" si="1"/>
        <v>1631.7075089133893</v>
      </c>
      <c r="AE47">
        <f>'IDT-1'!F47</f>
        <v>-152.441</v>
      </c>
      <c r="AF47" s="26"/>
      <c r="AG47">
        <f t="shared" si="2"/>
        <v>1479.2665089133893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12.006220839813375</v>
      </c>
      <c r="F48">
        <f>GT_Spot!T48</f>
        <v>0</v>
      </c>
      <c r="G48">
        <f>PPCL_NG!T48</f>
        <v>17.750411477013365</v>
      </c>
      <c r="H48">
        <f>PPCL_Spot!T48</f>
        <v>0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6.085520361990949</v>
      </c>
      <c r="M48">
        <f>EDWPCL!W48</f>
        <v>0</v>
      </c>
      <c r="N48">
        <f>'MSW BWN'!W48</f>
        <v>3.4420959999999998</v>
      </c>
      <c r="O48">
        <f>TPDDL_ISGS_exbus!BB48</f>
        <v>790.96677328216754</v>
      </c>
      <c r="P48" s="77">
        <v>68.02</v>
      </c>
      <c r="Q48" s="77">
        <v>26.51</v>
      </c>
      <c r="R48" s="80">
        <v>19.700000000000003</v>
      </c>
      <c r="S48" s="80">
        <v>0</v>
      </c>
      <c r="T48" s="78">
        <f>SUMPRODUCT(LTA!F48:AJ48,LTA!F$101:AJ$101,LTA!F$105:AJ$105)</f>
        <v>112.97</v>
      </c>
      <c r="U48" s="78">
        <f>SUMPRODUCT(LTA!F48:AJ48,LTA!F$102:AJ$102,LTA!F$105:AJ$105)</f>
        <v>525.91000000000008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</v>
      </c>
      <c r="AB48" s="117">
        <f>-STOA!P48</f>
        <v>0</v>
      </c>
      <c r="AC48">
        <f t="shared" si="0"/>
        <v>14.571576993256674</v>
      </c>
      <c r="AD48">
        <f t="shared" si="1"/>
        <v>1641.2894449677287</v>
      </c>
      <c r="AE48">
        <f>'IDT-1'!F48</f>
        <v>-159.09100000000001</v>
      </c>
      <c r="AF48" s="26"/>
      <c r="AG48">
        <f t="shared" si="2"/>
        <v>1482.1984449677288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12.006220839813375</v>
      </c>
      <c r="F49">
        <f>GT_Spot!T49</f>
        <v>0</v>
      </c>
      <c r="G49">
        <f>PPCL_NG!T49</f>
        <v>17.758123682208453</v>
      </c>
      <c r="H49">
        <f>PPCL_Spot!T49</f>
        <v>0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3.6278079999999995</v>
      </c>
      <c r="O49">
        <f>TPDDL_ISGS_exbus!BB49</f>
        <v>789.70144540536751</v>
      </c>
      <c r="P49" s="77">
        <v>68.02</v>
      </c>
      <c r="Q49" s="77">
        <v>26.51</v>
      </c>
      <c r="R49" s="80">
        <v>19.700000000000003</v>
      </c>
      <c r="S49" s="80">
        <v>0</v>
      </c>
      <c r="T49" s="78">
        <f>SUMPRODUCT(LTA!F49:AJ49,LTA!F$101:AJ$101,LTA!F$105:AJ$105)</f>
        <v>115.04</v>
      </c>
      <c r="U49" s="78">
        <f>SUMPRODUCT(LTA!F49:AJ49,LTA!F$102:AJ$102,LTA!F$105:AJ$105)</f>
        <v>528.13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</v>
      </c>
      <c r="AB49" s="117">
        <f>-STOA!P49</f>
        <v>0</v>
      </c>
      <c r="AC49">
        <f t="shared" si="0"/>
        <v>14.6002594159444</v>
      </c>
      <c r="AD49">
        <f t="shared" si="1"/>
        <v>1644.5201287595555</v>
      </c>
      <c r="AE49">
        <f>'IDT-1'!F49</f>
        <v>-168.42099999999999</v>
      </c>
      <c r="AF49" s="26"/>
      <c r="AG49">
        <f t="shared" si="2"/>
        <v>1476.0991287595555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12.006220839813375</v>
      </c>
      <c r="F50">
        <f>GT_Spot!T50</f>
        <v>0</v>
      </c>
      <c r="G50">
        <f>PPCL_NG!T50</f>
        <v>17.769691990001089</v>
      </c>
      <c r="H50">
        <f>PPCL_Spot!T50</f>
        <v>0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3.447935999999999</v>
      </c>
      <c r="O50">
        <f>TPDDL_ISGS_exbus!BB50</f>
        <v>789.70144540536751</v>
      </c>
      <c r="P50" s="77">
        <v>68.02</v>
      </c>
      <c r="Q50" s="77">
        <v>26.51</v>
      </c>
      <c r="R50" s="80">
        <v>19.700000000000003</v>
      </c>
      <c r="S50" s="80">
        <v>0</v>
      </c>
      <c r="T50" s="78">
        <f>SUMPRODUCT(LTA!F50:AJ50,LTA!F$101:AJ$101,LTA!F$105:AJ$105)</f>
        <v>113.91</v>
      </c>
      <c r="U50" s="78">
        <f>SUMPRODUCT(LTA!F50:AJ50,LTA!F$102:AJ$102,LTA!F$105:AJ$105)</f>
        <v>529.44000000000005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</v>
      </c>
      <c r="AB50" s="117">
        <f>-STOA!P50</f>
        <v>0</v>
      </c>
      <c r="AC50">
        <f t="shared" si="0"/>
        <v>14.600362343452975</v>
      </c>
      <c r="AD50">
        <f t="shared" si="1"/>
        <v>1644.5317221398395</v>
      </c>
      <c r="AE50">
        <f>'IDT-1'!F50</f>
        <v>-190.55099999999999</v>
      </c>
      <c r="AF50" s="26"/>
      <c r="AG50">
        <f t="shared" si="2"/>
        <v>1453.9807221398396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12.006220839813375</v>
      </c>
      <c r="F51">
        <f>GT_Spot!T51</f>
        <v>0</v>
      </c>
      <c r="G51">
        <f>PPCL_NG!T51</f>
        <v>17.758894902727967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5.9484162895927595</v>
      </c>
      <c r="M51">
        <f>EDWPCL!W51</f>
        <v>0</v>
      </c>
      <c r="N51">
        <f>'MSW BWN'!W51</f>
        <v>3.5717439999999994</v>
      </c>
      <c r="O51">
        <f>TPDDL_ISGS_exbus!BB51</f>
        <v>789.84971457347342</v>
      </c>
      <c r="P51" s="77">
        <v>68.02</v>
      </c>
      <c r="Q51" s="77">
        <v>26.51</v>
      </c>
      <c r="R51" s="80">
        <v>19.700000000000003</v>
      </c>
      <c r="S51" s="80">
        <v>0</v>
      </c>
      <c r="T51" s="78">
        <f>SUMPRODUCT(LTA!F51:AJ51,LTA!F$101:AJ$101,LTA!F$105:AJ$105)</f>
        <v>113.26</v>
      </c>
      <c r="U51" s="78">
        <f>SUMPRODUCT(LTA!F51:AJ51,LTA!F$102:AJ$102,LTA!F$105:AJ$105)</f>
        <v>530.37000000000012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2.9</v>
      </c>
      <c r="AB51" s="117">
        <f>-STOA!P51</f>
        <v>0</v>
      </c>
      <c r="AC51">
        <f t="shared" si="0"/>
        <v>14.60355591732935</v>
      </c>
      <c r="AD51">
        <f t="shared" si="1"/>
        <v>1644.8914346882784</v>
      </c>
      <c r="AE51">
        <f>'IDT-1'!F51</f>
        <v>-218.494</v>
      </c>
      <c r="AF51" s="26"/>
      <c r="AG51">
        <f t="shared" si="2"/>
        <v>1426.3974346882785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12.006220839813375</v>
      </c>
      <c r="F52">
        <f>GT_Spot!T52</f>
        <v>0</v>
      </c>
      <c r="G52">
        <f>PPCL_NG!T52</f>
        <v>17.770463210520596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5.7529411764705882</v>
      </c>
      <c r="M52">
        <f>EDWPCL!W52</f>
        <v>0</v>
      </c>
      <c r="N52">
        <f>'MSW BWN'!W52</f>
        <v>3.2178399999999994</v>
      </c>
      <c r="O52">
        <f>TPDDL_ISGS_exbus!BB52</f>
        <v>789.63366703663644</v>
      </c>
      <c r="P52" s="77">
        <v>68.02</v>
      </c>
      <c r="Q52" s="77">
        <v>26.51</v>
      </c>
      <c r="R52" s="80">
        <v>19.700000000000003</v>
      </c>
      <c r="S52" s="80">
        <v>0</v>
      </c>
      <c r="T52" s="78">
        <f>SUMPRODUCT(LTA!F52:AJ52,LTA!F$101:AJ$101,LTA!F$105:AJ$105)</f>
        <v>112.53999999999999</v>
      </c>
      <c r="U52" s="78">
        <f>SUMPRODUCT(LTA!F52:AJ52,LTA!F$102:AJ$102,LTA!F$105:AJ$105)</f>
        <v>528.87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2.9</v>
      </c>
      <c r="AB52" s="117">
        <f>-STOA!P52</f>
        <v>0</v>
      </c>
      <c r="AC52">
        <f t="shared" si="0"/>
        <v>14.577385963918282</v>
      </c>
      <c r="AD52">
        <f t="shared" si="1"/>
        <v>1641.9437462995227</v>
      </c>
      <c r="AE52">
        <f>'IDT-1'!F52</f>
        <v>-244.37899999999999</v>
      </c>
      <c r="AF52" s="26"/>
      <c r="AG52">
        <f t="shared" si="2"/>
        <v>1397.5647462995228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12.006220839813375</v>
      </c>
      <c r="F53">
        <f>GT_Spot!T53</f>
        <v>0</v>
      </c>
      <c r="G53">
        <f>PPCL_NG!T53</f>
        <v>17.854526247147046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5.3619909502262439</v>
      </c>
      <c r="M53">
        <f>EDWPCL!W53</f>
        <v>0</v>
      </c>
      <c r="N53">
        <f>'MSW BWN'!W53</f>
        <v>3.0893599999999992</v>
      </c>
      <c r="O53">
        <f>TPDDL_ISGS_exbus!BB53</f>
        <v>790.07383622573059</v>
      </c>
      <c r="P53" s="77">
        <v>68.02</v>
      </c>
      <c r="Q53" s="77">
        <v>26.51</v>
      </c>
      <c r="R53" s="80">
        <v>19.700000000000003</v>
      </c>
      <c r="S53" s="80">
        <v>0</v>
      </c>
      <c r="T53" s="78">
        <f>SUMPRODUCT(LTA!F53:AJ53,LTA!F$101:AJ$101,LTA!F$105:AJ$105)</f>
        <v>111.80000000000001</v>
      </c>
      <c r="U53" s="78">
        <f>SUMPRODUCT(LTA!F53:AJ53,LTA!F$102:AJ$102,LTA!F$105:AJ$105)</f>
        <v>527.86000000000013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2.9</v>
      </c>
      <c r="AB53" s="117">
        <f>-STOA!P53</f>
        <v>0</v>
      </c>
      <c r="AC53">
        <f t="shared" si="0"/>
        <v>14.688173327350141</v>
      </c>
      <c r="AD53">
        <f t="shared" si="1"/>
        <v>1604.2004788652928</v>
      </c>
      <c r="AE53">
        <f>'IDT-1'!F53</f>
        <v>-244</v>
      </c>
      <c r="AF53" s="26"/>
      <c r="AG53">
        <f t="shared" si="2"/>
        <v>1360.2004788652928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12.006220839813375</v>
      </c>
      <c r="F54">
        <f>GT_Spot!T54</f>
        <v>0</v>
      </c>
      <c r="G54">
        <f>PPCL_NG!T54</f>
        <v>17.741156830779261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5.7475113122171946</v>
      </c>
      <c r="M54">
        <f>EDWPCL!W54</f>
        <v>0</v>
      </c>
      <c r="N54">
        <f>'MSW BWN'!W54</f>
        <v>3.1279039999999991</v>
      </c>
      <c r="O54">
        <f>TPDDL_ISGS_exbus!BB54</f>
        <v>729.44906877146866</v>
      </c>
      <c r="P54" s="77">
        <v>68.02</v>
      </c>
      <c r="Q54" s="77">
        <v>26.51</v>
      </c>
      <c r="R54" s="80">
        <v>19.700000000000003</v>
      </c>
      <c r="S54" s="80">
        <v>0</v>
      </c>
      <c r="T54" s="78">
        <f>SUMPRODUCT(LTA!F54:AJ54,LTA!F$101:AJ$101,LTA!F$105:AJ$105)</f>
        <v>111.77000000000001</v>
      </c>
      <c r="U54" s="78">
        <f>SUMPRODUCT(LTA!F54:AJ54,LTA!F$102:AJ$102,LTA!F$105:AJ$105)</f>
        <v>517.6500000000002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2.9</v>
      </c>
      <c r="AB54" s="117">
        <f>-STOA!P54</f>
        <v>0</v>
      </c>
      <c r="AC54">
        <f t="shared" si="0"/>
        <v>14.022906851663146</v>
      </c>
      <c r="AD54">
        <f t="shared" si="1"/>
        <v>1539.3116728323414</v>
      </c>
      <c r="AE54">
        <f>'IDT-1'!F54</f>
        <v>-211</v>
      </c>
      <c r="AF54" s="26"/>
      <c r="AG54">
        <f t="shared" si="2"/>
        <v>1328.3116728323414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12.006220839813375</v>
      </c>
      <c r="F55">
        <f>GT_Spot!T55</f>
        <v>0</v>
      </c>
      <c r="G55">
        <f>PPCL_NG!T55</f>
        <v>17.81133789805456</v>
      </c>
      <c r="H55">
        <f>PPCL_Spot!T55</f>
        <v>0</v>
      </c>
      <c r="I55">
        <f>Bawana_NG!T55</f>
        <v>57.847331765139998</v>
      </c>
      <c r="J55">
        <f>Bawana_RLNG!T55</f>
        <v>0</v>
      </c>
      <c r="K55">
        <f>Bawana_Spot!T55</f>
        <v>0</v>
      </c>
      <c r="L55">
        <f>TWOMCL!S55</f>
        <v>5.642986425339366</v>
      </c>
      <c r="M55">
        <f>EDWPCL!W55</f>
        <v>0</v>
      </c>
      <c r="N55">
        <f>'MSW BWN'!W55</f>
        <v>3.4923199999999999</v>
      </c>
      <c r="O55">
        <f>TPDDL_ISGS_exbus!BB55</f>
        <v>633.18058309365711</v>
      </c>
      <c r="P55" s="77">
        <v>68.02</v>
      </c>
      <c r="Q55" s="77">
        <v>26.51</v>
      </c>
      <c r="R55" s="80">
        <v>19.700000000000003</v>
      </c>
      <c r="S55" s="80">
        <v>0</v>
      </c>
      <c r="T55" s="78">
        <f>SUMPRODUCT(LTA!F55:AJ55,LTA!F$101:AJ$101,LTA!F$105:AJ$105)</f>
        <v>112.28</v>
      </c>
      <c r="U55" s="78">
        <f>SUMPRODUCT(LTA!F55:AJ55,LTA!F$102:AJ$102,LTA!F$105:AJ$105)</f>
        <v>507.12000000000006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-32</v>
      </c>
      <c r="AA55" s="117">
        <f>STOA!J55</f>
        <v>2.9</v>
      </c>
      <c r="AB55" s="117">
        <f>-STOA!P55</f>
        <v>0</v>
      </c>
      <c r="AC55">
        <f t="shared" si="0"/>
        <v>14.787457898899047</v>
      </c>
      <c r="AD55">
        <f t="shared" si="1"/>
        <v>1239.7233221231056</v>
      </c>
      <c r="AE55">
        <f>'IDT-1'!F55</f>
        <v>-118</v>
      </c>
      <c r="AF55" s="26"/>
      <c r="AG55">
        <f t="shared" si="2"/>
        <v>1121.7233221231056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12.006220839813375</v>
      </c>
      <c r="F56">
        <f>GT_Spot!T56</f>
        <v>0</v>
      </c>
      <c r="G56">
        <f>PPCL_NG!T56</f>
        <v>17.78511640039126</v>
      </c>
      <c r="H56">
        <f>PPCL_Spot!T56</f>
        <v>0</v>
      </c>
      <c r="I56">
        <f>Bawana_NG!T56</f>
        <v>57.847331765139998</v>
      </c>
      <c r="J56">
        <f>Bawana_RLNG!T56</f>
        <v>0</v>
      </c>
      <c r="K56">
        <f>Bawana_Spot!T56</f>
        <v>0</v>
      </c>
      <c r="L56">
        <f>TWOMCL!S56</f>
        <v>5.7800904977375556</v>
      </c>
      <c r="M56">
        <f>EDWPCL!W56</f>
        <v>0</v>
      </c>
      <c r="N56">
        <f>'MSW BWN'!W56</f>
        <v>3.8065119999999992</v>
      </c>
      <c r="O56">
        <f>TPDDL_ISGS_exbus!BB56</f>
        <v>547.68437778700115</v>
      </c>
      <c r="P56" s="77">
        <v>68.02</v>
      </c>
      <c r="Q56" s="77">
        <v>26.51</v>
      </c>
      <c r="R56" s="80">
        <v>19.700000000000003</v>
      </c>
      <c r="S56" s="80">
        <v>0</v>
      </c>
      <c r="T56" s="78">
        <f>SUMPRODUCT(LTA!F56:AJ56,LTA!F$101:AJ$101,LTA!F$105:AJ$105)</f>
        <v>110.09</v>
      </c>
      <c r="U56" s="78">
        <f>SUMPRODUCT(LTA!F56:AJ56,LTA!F$102:AJ$102,LTA!F$105:AJ$105)</f>
        <v>495.23000000000008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-171</v>
      </c>
      <c r="AA56" s="117">
        <f>STOA!J56</f>
        <v>2.9</v>
      </c>
      <c r="AB56" s="117">
        <f>-STOA!P56</f>
        <v>0</v>
      </c>
      <c r="AC56">
        <f t="shared" si="0"/>
        <v>14.172393646601808</v>
      </c>
      <c r="AD56">
        <f t="shared" si="1"/>
        <v>1112.1872556434816</v>
      </c>
      <c r="AE56">
        <f>'IDT-1'!F56</f>
        <v>-51.896999999999998</v>
      </c>
      <c r="AF56" s="26"/>
      <c r="AG56">
        <f t="shared" si="2"/>
        <v>1060.2902556434817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12.006220839813375</v>
      </c>
      <c r="F57">
        <f>GT_Spot!T57</f>
        <v>0</v>
      </c>
      <c r="G57">
        <f>PPCL_NG!T57</f>
        <v>17.748869035974348</v>
      </c>
      <c r="H57">
        <f>PPCL_Spot!T57</f>
        <v>0</v>
      </c>
      <c r="I57">
        <f>Bawana_NG!T57</f>
        <v>57.847331765139998</v>
      </c>
      <c r="J57">
        <f>Bawana_RLNG!T57</f>
        <v>0</v>
      </c>
      <c r="K57">
        <f>Bawana_Spot!T57</f>
        <v>0</v>
      </c>
      <c r="L57">
        <f>TWOMCL!S57</f>
        <v>5.9619909502262436</v>
      </c>
      <c r="M57">
        <f>EDWPCL!W57</f>
        <v>0</v>
      </c>
      <c r="N57">
        <f>'MSW BWN'!W57</f>
        <v>3.9583519999999992</v>
      </c>
      <c r="O57">
        <f>TPDDL_ISGS_exbus!BB57</f>
        <v>536.21392320764585</v>
      </c>
      <c r="P57" s="77">
        <v>68.02</v>
      </c>
      <c r="Q57" s="77">
        <v>26.51</v>
      </c>
      <c r="R57" s="80">
        <v>19.700000000000003</v>
      </c>
      <c r="S57" s="80">
        <v>0</v>
      </c>
      <c r="T57" s="78">
        <f>SUMPRODUCT(LTA!F57:AJ57,LTA!F$101:AJ$101,LTA!F$105:AJ$105)</f>
        <v>110.39</v>
      </c>
      <c r="U57" s="78">
        <f>SUMPRODUCT(LTA!F57:AJ57,LTA!F$102:AJ$102,LTA!F$105:AJ$105)</f>
        <v>482.78000000000009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-57.2</v>
      </c>
      <c r="AA57" s="117">
        <f>STOA!J57</f>
        <v>2.9</v>
      </c>
      <c r="AB57" s="117">
        <f>-STOA!P57</f>
        <v>0</v>
      </c>
      <c r="AC57">
        <f t="shared" si="0"/>
        <v>14.199758526560029</v>
      </c>
      <c r="AD57">
        <f t="shared" si="1"/>
        <v>1062.6369292722397</v>
      </c>
      <c r="AE57">
        <f>'IDT-1'!F57</f>
        <v>-26.524999999999999</v>
      </c>
      <c r="AF57" s="26"/>
      <c r="AG57">
        <f t="shared" si="2"/>
        <v>1036.1119292722396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12.006220839813375</v>
      </c>
      <c r="F58">
        <f>GT_Spot!T58</f>
        <v>0</v>
      </c>
      <c r="G58">
        <f>PPCL_NG!T58</f>
        <v>16.775588740354305</v>
      </c>
      <c r="H58">
        <f>PPCL_Spot!T58</f>
        <v>0</v>
      </c>
      <c r="I58">
        <f>Bawana_NG!T58</f>
        <v>57.847331765139998</v>
      </c>
      <c r="J58">
        <f>Bawana_RLNG!T58</f>
        <v>0</v>
      </c>
      <c r="K58">
        <f>Bawana_Spot!T58</f>
        <v>0</v>
      </c>
      <c r="L58">
        <f>TWOMCL!S58</f>
        <v>5.4081447963800899</v>
      </c>
      <c r="M58">
        <f>EDWPCL!W58</f>
        <v>0</v>
      </c>
      <c r="N58">
        <f>'MSW BWN'!W58</f>
        <v>3.7679679999999989</v>
      </c>
      <c r="O58">
        <f>TPDDL_ISGS_exbus!BB58</f>
        <v>536.20391941237028</v>
      </c>
      <c r="P58" s="77">
        <v>68.02</v>
      </c>
      <c r="Q58" s="77">
        <v>26.51</v>
      </c>
      <c r="R58" s="80">
        <v>19.700000000000003</v>
      </c>
      <c r="S58" s="80">
        <v>0</v>
      </c>
      <c r="T58" s="78">
        <f>SUMPRODUCT(LTA!F58:AJ58,LTA!F$101:AJ$101,LTA!F$105:AJ$105)</f>
        <v>107.89</v>
      </c>
      <c r="U58" s="78">
        <f>SUMPRODUCT(LTA!F58:AJ58,LTA!F$102:AJ$102,LTA!F$105:AJ$105)</f>
        <v>467.12000000000006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-169</v>
      </c>
      <c r="AA58" s="117">
        <f>STOA!J58</f>
        <v>2.9</v>
      </c>
      <c r="AB58" s="117">
        <f>-STOA!P58</f>
        <v>0</v>
      </c>
      <c r="AC58">
        <f t="shared" si="0"/>
        <v>13.907557117913324</v>
      </c>
      <c r="AD58">
        <f t="shared" si="1"/>
        <v>1056.241616436145</v>
      </c>
      <c r="AE58">
        <f>'IDT-1'!F58</f>
        <v>-8.0730000000000004</v>
      </c>
      <c r="AF58" s="26"/>
      <c r="AG58">
        <f t="shared" si="2"/>
        <v>1048.1686164361449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12.006220839813375</v>
      </c>
      <c r="F59">
        <f>GT_Spot!T59</f>
        <v>0</v>
      </c>
      <c r="G59">
        <f>PPCL_NG!T59</f>
        <v>16.478668840343438</v>
      </c>
      <c r="H59">
        <f>PPCL_Spot!T59</f>
        <v>0</v>
      </c>
      <c r="I59">
        <f>Bawana_NG!T59</f>
        <v>57.847331765139998</v>
      </c>
      <c r="J59">
        <f>Bawana_RLNG!T59</f>
        <v>0</v>
      </c>
      <c r="K59">
        <f>Bawana_Spot!T59</f>
        <v>0</v>
      </c>
      <c r="L59">
        <f>TWOMCL!S59</f>
        <v>5.1800904977375559</v>
      </c>
      <c r="M59">
        <f>EDWPCL!W59</f>
        <v>0</v>
      </c>
      <c r="N59">
        <f>'MSW BWN'!W59</f>
        <v>3.9081279999999992</v>
      </c>
      <c r="O59">
        <f>TPDDL_ISGS_exbus!BB59</f>
        <v>535.05672654992111</v>
      </c>
      <c r="P59" s="77">
        <v>68.02</v>
      </c>
      <c r="Q59" s="77">
        <v>26.51</v>
      </c>
      <c r="R59" s="80">
        <v>19.700000000000003</v>
      </c>
      <c r="S59" s="80">
        <v>0</v>
      </c>
      <c r="T59" s="78">
        <f>SUMPRODUCT(LTA!F59:AJ59,LTA!F$101:AJ$101,LTA!F$105:AJ$105)</f>
        <v>106.75</v>
      </c>
      <c r="U59" s="78">
        <f>SUMPRODUCT(LTA!F59:AJ59,LTA!F$102:AJ$102,LTA!F$105:AJ$105)</f>
        <v>462.20000000000005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-182</v>
      </c>
      <c r="AA59" s="117">
        <f>STOA!J59</f>
        <v>2.9</v>
      </c>
      <c r="AB59" s="117">
        <f>-STOA!P59</f>
        <v>0</v>
      </c>
      <c r="AC59">
        <f t="shared" si="0"/>
        <v>13.956163113564163</v>
      </c>
      <c r="AD59">
        <f t="shared" si="1"/>
        <v>1035.6010033793916</v>
      </c>
      <c r="AE59">
        <f>'IDT-1'!F59</f>
        <v>0</v>
      </c>
      <c r="AF59" s="26"/>
      <c r="AG59">
        <f t="shared" si="2"/>
        <v>1035.6010033793916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12.006220839813375</v>
      </c>
      <c r="F60">
        <f>GT_Spot!T60</f>
        <v>0</v>
      </c>
      <c r="G60">
        <f>PPCL_NG!T60</f>
        <v>15.884057819802196</v>
      </c>
      <c r="H60">
        <f>PPCL_Spot!T60</f>
        <v>0</v>
      </c>
      <c r="I60">
        <f>Bawana_NG!T60</f>
        <v>57.847331765139998</v>
      </c>
      <c r="J60">
        <f>Bawana_RLNG!T60</f>
        <v>0</v>
      </c>
      <c r="K60">
        <f>Bawana_Spot!T60</f>
        <v>0</v>
      </c>
      <c r="L60">
        <f>TWOMCL!S60</f>
        <v>5.1800904977375559</v>
      </c>
      <c r="M60">
        <f>EDWPCL!W60</f>
        <v>0</v>
      </c>
      <c r="N60">
        <f>'MSW BWN'!W60</f>
        <v>4.1709279999999991</v>
      </c>
      <c r="O60">
        <f>TPDDL_ISGS_exbus!BB60</f>
        <v>534.99907181664628</v>
      </c>
      <c r="P60" s="77">
        <v>68.02</v>
      </c>
      <c r="Q60" s="77">
        <v>26.51</v>
      </c>
      <c r="R60" s="80">
        <v>19.700000000000003</v>
      </c>
      <c r="S60" s="80">
        <v>0</v>
      </c>
      <c r="T60" s="78">
        <f>SUMPRODUCT(LTA!F60:AJ60,LTA!F$101:AJ$101,LTA!F$105:AJ$105)</f>
        <v>104.09</v>
      </c>
      <c r="U60" s="78">
        <f>SUMPRODUCT(LTA!F60:AJ60,LTA!F$102:AJ$102,LTA!F$105:AJ$105)</f>
        <v>456.45000000000005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-87.3</v>
      </c>
      <c r="AA60" s="117">
        <f>STOA!J60</f>
        <v>2.9</v>
      </c>
      <c r="AB60" s="117">
        <f>-STOA!P60</f>
        <v>0</v>
      </c>
      <c r="AC60">
        <f t="shared" si="0"/>
        <v>13.881391253187239</v>
      </c>
      <c r="AD60">
        <f t="shared" si="1"/>
        <v>1026.5763094859524</v>
      </c>
      <c r="AE60">
        <f>'IDT-1'!F60</f>
        <v>0</v>
      </c>
      <c r="AF60" s="26"/>
      <c r="AG60">
        <f t="shared" si="2"/>
        <v>1026.5763094859524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12.006220839813375</v>
      </c>
      <c r="F61">
        <f>GT_Spot!T61</f>
        <v>0</v>
      </c>
      <c r="G61">
        <f>PPCL_NG!T61</f>
        <v>15.809249429409846</v>
      </c>
      <c r="H61">
        <f>PPCL_Spot!T61</f>
        <v>0</v>
      </c>
      <c r="I61">
        <f>Bawana_NG!T61</f>
        <v>57.847331765139998</v>
      </c>
      <c r="J61">
        <f>Bawana_RLNG!T61</f>
        <v>0</v>
      </c>
      <c r="K61">
        <f>Bawana_Spot!T61</f>
        <v>0</v>
      </c>
      <c r="L61">
        <f>TWOMCL!S61</f>
        <v>5.2778280542986415</v>
      </c>
      <c r="M61">
        <f>EDWPCL!W61</f>
        <v>0</v>
      </c>
      <c r="N61">
        <f>'MSW BWN'!W61</f>
        <v>4.2947359999999994</v>
      </c>
      <c r="O61">
        <f>TPDDL_ISGS_exbus!BB61</f>
        <v>540.4310317254866</v>
      </c>
      <c r="P61" s="77">
        <v>68.02</v>
      </c>
      <c r="Q61" s="77">
        <v>26.51</v>
      </c>
      <c r="R61" s="80">
        <v>19.700000000000003</v>
      </c>
      <c r="S61" s="80">
        <v>0</v>
      </c>
      <c r="T61" s="78">
        <f>SUMPRODUCT(LTA!F61:AJ61,LTA!F$101:AJ$101,LTA!F$105:AJ$105)</f>
        <v>99.850000000000009</v>
      </c>
      <c r="U61" s="78">
        <f>SUMPRODUCT(LTA!F61:AJ61,LTA!F$102:AJ$102,LTA!F$105:AJ$105)</f>
        <v>449.79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-185</v>
      </c>
      <c r="AA61" s="117">
        <f>STOA!J61</f>
        <v>2.9</v>
      </c>
      <c r="AB61" s="117">
        <f>-STOA!P61</f>
        <v>0</v>
      </c>
      <c r="AC61">
        <f t="shared" si="0"/>
        <v>13.103893892370644</v>
      </c>
      <c r="AD61">
        <f t="shared" si="1"/>
        <v>1104.332503921778</v>
      </c>
      <c r="AE61">
        <f>'IDT-1'!F61</f>
        <v>0</v>
      </c>
      <c r="AF61" s="26"/>
      <c r="AG61">
        <f t="shared" si="2"/>
        <v>1104.332503921778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12.006220839813375</v>
      </c>
      <c r="F62">
        <f>GT_Spot!T62</f>
        <v>0</v>
      </c>
      <c r="G62">
        <f>PPCL_NG!T62</f>
        <v>15.821588957721987</v>
      </c>
      <c r="H62">
        <f>PPCL_Spot!T62</f>
        <v>0</v>
      </c>
      <c r="I62">
        <f>Bawana_NG!T62</f>
        <v>57.847331765139998</v>
      </c>
      <c r="J62">
        <f>Bawana_RLNG!T62</f>
        <v>0</v>
      </c>
      <c r="K62">
        <f>Bawana_Spot!T62</f>
        <v>0</v>
      </c>
      <c r="L62">
        <f>TWOMCL!S62</f>
        <v>4.9058823529411759</v>
      </c>
      <c r="M62">
        <f>EDWPCL!W62</f>
        <v>0</v>
      </c>
      <c r="N62">
        <f>'MSW BWN'!W62</f>
        <v>4.5575359999999998</v>
      </c>
      <c r="O62">
        <f>TPDDL_ISGS_exbus!BB62</f>
        <v>542.83654787038483</v>
      </c>
      <c r="P62" s="77">
        <v>68.02</v>
      </c>
      <c r="Q62" s="77">
        <v>26.51</v>
      </c>
      <c r="R62" s="80">
        <v>19.700000000000003</v>
      </c>
      <c r="S62" s="80">
        <v>0</v>
      </c>
      <c r="T62" s="78">
        <f>SUMPRODUCT(LTA!F62:AJ62,LTA!F$101:AJ$101,LTA!F$105:AJ$105)</f>
        <v>93.539999999999992</v>
      </c>
      <c r="U62" s="78">
        <f>SUMPRODUCT(LTA!F62:AJ62,LTA!F$102:AJ$102,LTA!F$105:AJ$105)</f>
        <v>442.03000000000003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-169.2</v>
      </c>
      <c r="AA62" s="117">
        <f>STOA!J62</f>
        <v>2.9</v>
      </c>
      <c r="AB62" s="117">
        <f>-STOA!P62</f>
        <v>0</v>
      </c>
      <c r="AC62">
        <f t="shared" si="0"/>
        <v>12.860120125272262</v>
      </c>
      <c r="AD62">
        <f t="shared" si="1"/>
        <v>1108.6149876607292</v>
      </c>
      <c r="AE62">
        <f>'IDT-1'!F62</f>
        <v>0</v>
      </c>
      <c r="AF62" s="26"/>
      <c r="AG62">
        <f t="shared" si="2"/>
        <v>1108.6149876607292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12.006220839813375</v>
      </c>
      <c r="F63">
        <f>GT_Spot!T63</f>
        <v>0</v>
      </c>
      <c r="G63">
        <f>PPCL_NG!T63</f>
        <v>15.805393326812306</v>
      </c>
      <c r="H63">
        <f>PPCL_Spot!T63</f>
        <v>0</v>
      </c>
      <c r="I63">
        <f>Bawana_NG!T63</f>
        <v>57.847331765139998</v>
      </c>
      <c r="J63">
        <f>Bawana_RLNG!T63</f>
        <v>0</v>
      </c>
      <c r="K63">
        <f>Bawana_Spot!T63</f>
        <v>0</v>
      </c>
      <c r="L63">
        <f>TWOMCL!S63</f>
        <v>4.9004524886877823</v>
      </c>
      <c r="M63">
        <f>EDWPCL!W63</f>
        <v>0</v>
      </c>
      <c r="N63">
        <f>'MSW BWN'!W63</f>
        <v>3.8006719999999996</v>
      </c>
      <c r="O63">
        <f>TPDDL_ISGS_exbus!BB63</f>
        <v>497.58553821554528</v>
      </c>
      <c r="P63" s="77">
        <v>36.659999999999989</v>
      </c>
      <c r="Q63" s="77">
        <v>10.29</v>
      </c>
      <c r="R63" s="80">
        <v>19.700000000000003</v>
      </c>
      <c r="S63" s="80">
        <v>0</v>
      </c>
      <c r="T63" s="78">
        <f>SUMPRODUCT(LTA!F63:AJ63,LTA!F$101:AJ$101,LTA!F$105:AJ$105)</f>
        <v>89.88</v>
      </c>
      <c r="U63" s="78">
        <f>SUMPRODUCT(LTA!F63:AJ63,LTA!F$102:AJ$102,LTA!F$105:AJ$105)</f>
        <v>433.8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2.9899999999999998</v>
      </c>
      <c r="AB63" s="117">
        <f>-STOA!P63</f>
        <v>0</v>
      </c>
      <c r="AC63">
        <f t="shared" si="0"/>
        <v>10.430337355996789</v>
      </c>
      <c r="AD63">
        <f t="shared" si="1"/>
        <v>1174.835271280002</v>
      </c>
      <c r="AE63">
        <f>'IDT-1'!F63</f>
        <v>0</v>
      </c>
      <c r="AF63" s="26"/>
      <c r="AG63">
        <f t="shared" si="2"/>
        <v>1174.835271280002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12.006220839813375</v>
      </c>
      <c r="F64">
        <f>GT_Spot!T64</f>
        <v>0</v>
      </c>
      <c r="G64">
        <f>PPCL_NG!T64</f>
        <v>15.864006086294966</v>
      </c>
      <c r="H64">
        <f>PPCL_Spot!T64</f>
        <v>0</v>
      </c>
      <c r="I64">
        <f>Bawana_NG!T64</f>
        <v>57.847331765139998</v>
      </c>
      <c r="J64">
        <f>Bawana_RLNG!T64</f>
        <v>0</v>
      </c>
      <c r="K64">
        <f>Bawana_Spot!T64</f>
        <v>0</v>
      </c>
      <c r="L64">
        <f>TWOMCL!S64</f>
        <v>4.8285067873303165</v>
      </c>
      <c r="M64">
        <f>EDWPCL!W64</f>
        <v>0</v>
      </c>
      <c r="N64">
        <f>'MSW BWN'!W64</f>
        <v>3.9688639999999991</v>
      </c>
      <c r="O64">
        <f>TPDDL_ISGS_exbus!BB64</f>
        <v>555.18861202503535</v>
      </c>
      <c r="P64" s="77">
        <v>68.02</v>
      </c>
      <c r="Q64" s="77">
        <v>26.51</v>
      </c>
      <c r="R64" s="80">
        <v>19.700000000000003</v>
      </c>
      <c r="S64" s="80">
        <v>0</v>
      </c>
      <c r="T64" s="78">
        <f>SUMPRODUCT(LTA!F64:AJ64,LTA!F$101:AJ$101,LTA!F$105:AJ$105)</f>
        <v>78.84</v>
      </c>
      <c r="U64" s="78">
        <f>SUMPRODUCT(LTA!F64:AJ64,LTA!F$102:AJ$102,LTA!F$105:AJ$105)</f>
        <v>425.1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-211</v>
      </c>
      <c r="AA64" s="117">
        <f>STOA!J64</f>
        <v>2.9899999999999998</v>
      </c>
      <c r="AB64" s="117">
        <f>-STOA!P64</f>
        <v>0</v>
      </c>
      <c r="AC64">
        <f t="shared" si="0"/>
        <v>13.056884072415016</v>
      </c>
      <c r="AD64">
        <f t="shared" si="1"/>
        <v>1046.806657431199</v>
      </c>
      <c r="AE64">
        <f>'IDT-1'!F64</f>
        <v>0</v>
      </c>
      <c r="AF64" s="26"/>
      <c r="AG64">
        <f t="shared" si="2"/>
        <v>1046.806657431199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12.006220839813375</v>
      </c>
      <c r="F65">
        <f>GT_Spot!T65</f>
        <v>0</v>
      </c>
      <c r="G65">
        <f>PPCL_NG!T65</f>
        <v>15.807706988370827</v>
      </c>
      <c r="H65">
        <f>PPCL_Spot!T65</f>
        <v>0</v>
      </c>
      <c r="I65">
        <f>Bawana_NG!T65</f>
        <v>57.847331765139998</v>
      </c>
      <c r="J65">
        <f>Bawana_RLNG!T65</f>
        <v>0</v>
      </c>
      <c r="K65">
        <f>Bawana_Spot!T65</f>
        <v>0</v>
      </c>
      <c r="L65">
        <f>TWOMCL!S65</f>
        <v>4.9452488687782798</v>
      </c>
      <c r="M65">
        <f>EDWPCL!W65</f>
        <v>0</v>
      </c>
      <c r="N65">
        <f>'MSW BWN'!W65</f>
        <v>4.7712799999999991</v>
      </c>
      <c r="O65">
        <f>TPDDL_ISGS_exbus!BB65</f>
        <v>615.11908658157961</v>
      </c>
      <c r="P65" s="77">
        <v>68.02</v>
      </c>
      <c r="Q65" s="77">
        <v>26.51</v>
      </c>
      <c r="R65" s="80">
        <v>19.700000000000003</v>
      </c>
      <c r="S65" s="80">
        <v>0</v>
      </c>
      <c r="T65" s="78">
        <f>SUMPRODUCT(LTA!F65:AJ65,LTA!F$101:AJ$101,LTA!F$105:AJ$105)</f>
        <v>71.73</v>
      </c>
      <c r="U65" s="78">
        <f>SUMPRODUCT(LTA!F65:AJ65,LTA!F$102:AJ$102,LTA!F$105:AJ$105)</f>
        <v>415.58000000000004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-211</v>
      </c>
      <c r="AA65" s="117">
        <f>STOA!J65</f>
        <v>2.9899999999999998</v>
      </c>
      <c r="AB65" s="117">
        <f>-STOA!P65</f>
        <v>0</v>
      </c>
      <c r="AC65">
        <f t="shared" si="0"/>
        <v>14.466506072620078</v>
      </c>
      <c r="AD65">
        <f t="shared" si="1"/>
        <v>974.56036897106208</v>
      </c>
      <c r="AE65">
        <f>'IDT-1'!F65</f>
        <v>0</v>
      </c>
      <c r="AF65" s="26"/>
      <c r="AG65">
        <f t="shared" si="2"/>
        <v>974.56036897106208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-115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12.006220839813375</v>
      </c>
      <c r="F66">
        <f>GT_Spot!T66</f>
        <v>0</v>
      </c>
      <c r="G66">
        <f>PPCL_NG!T66</f>
        <v>15.735212259537009</v>
      </c>
      <c r="H66">
        <f>PPCL_Spot!T66</f>
        <v>0</v>
      </c>
      <c r="I66">
        <f>Bawana_NG!T66</f>
        <v>57.847331765139998</v>
      </c>
      <c r="J66">
        <f>Bawana_RLNG!T66</f>
        <v>0</v>
      </c>
      <c r="K66">
        <f>Bawana_Spot!T66</f>
        <v>0</v>
      </c>
      <c r="L66">
        <f>TWOMCL!S66</f>
        <v>4.9914027149321267</v>
      </c>
      <c r="M66">
        <f>EDWPCL!W66</f>
        <v>0</v>
      </c>
      <c r="N66">
        <f>'MSW BWN'!W66</f>
        <v>4.7817919999999994</v>
      </c>
      <c r="O66">
        <f>TPDDL_ISGS_exbus!BB66</f>
        <v>683.2272359979529</v>
      </c>
      <c r="P66" s="77">
        <v>68.02</v>
      </c>
      <c r="Q66" s="77">
        <v>26.51</v>
      </c>
      <c r="R66" s="80">
        <v>19.700000000000003</v>
      </c>
      <c r="S66" s="80">
        <v>0</v>
      </c>
      <c r="T66" s="78">
        <f>SUMPRODUCT(LTA!F66:AJ66,LTA!F$101:AJ$101,LTA!F$105:AJ$105)</f>
        <v>61.2</v>
      </c>
      <c r="U66" s="78">
        <f>SUMPRODUCT(LTA!F66:AJ66,LTA!F$102:AJ$102,LTA!F$105:AJ$105)</f>
        <v>405.23000000000008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-78</v>
      </c>
      <c r="AA66" s="117">
        <f>STOA!J66</f>
        <v>2.9899999999999998</v>
      </c>
      <c r="AB66" s="117">
        <f>-STOA!P66</f>
        <v>0</v>
      </c>
      <c r="AC66">
        <f t="shared" si="0"/>
        <v>15.432418399692688</v>
      </c>
      <c r="AD66">
        <f t="shared" si="1"/>
        <v>958.80677717768287</v>
      </c>
      <c r="AE66">
        <f>'IDT-1'!F66</f>
        <v>0</v>
      </c>
      <c r="AF66" s="26"/>
      <c r="AG66">
        <f t="shared" si="2"/>
        <v>958.80677717768287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12.006220839813375</v>
      </c>
      <c r="F67">
        <f>GT_Spot!T67</f>
        <v>0</v>
      </c>
      <c r="G67">
        <f>PPCL_NG!T67</f>
        <v>0.38561025975437602</v>
      </c>
      <c r="H67">
        <f>PPCL_Spot!T67</f>
        <v>0</v>
      </c>
      <c r="I67">
        <f>Bawana_NG!T67</f>
        <v>54.887499658361044</v>
      </c>
      <c r="J67">
        <f>Bawana_RLNG!T67</f>
        <v>0</v>
      </c>
      <c r="K67">
        <f>Bawana_Spot!T67</f>
        <v>0</v>
      </c>
      <c r="L67">
        <f>TWOMCL!S67</f>
        <v>5.1285067873303163</v>
      </c>
      <c r="M67">
        <f>EDWPCL!W67</f>
        <v>0</v>
      </c>
      <c r="N67">
        <f>'MSW BWN'!W67</f>
        <v>4.9558239999999998</v>
      </c>
      <c r="O67">
        <f>TPDDL_ISGS_exbus!BB67</f>
        <v>783.56570031856052</v>
      </c>
      <c r="P67" s="77">
        <v>68.02</v>
      </c>
      <c r="Q67" s="77">
        <v>26.51</v>
      </c>
      <c r="R67" s="80">
        <v>19.700000000000003</v>
      </c>
      <c r="S67" s="80">
        <v>0</v>
      </c>
      <c r="T67" s="78">
        <f>SUMPRODUCT(LTA!F67:AJ67,LTA!F$101:AJ$101,LTA!F$105:AJ$105)</f>
        <v>56.64</v>
      </c>
      <c r="U67" s="78">
        <f>SUMPRODUCT(LTA!F67:AJ67,LTA!F$102:AJ$102,LTA!F$105:AJ$105)</f>
        <v>418.28000000000009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-457.77</v>
      </c>
      <c r="AA67" s="117">
        <f>STOA!J67</f>
        <v>2.9899999999999998</v>
      </c>
      <c r="AB67" s="117">
        <f>-STOA!P67</f>
        <v>0</v>
      </c>
      <c r="AC67">
        <f t="shared" si="0"/>
        <v>17.295057196346733</v>
      </c>
      <c r="AD67">
        <f t="shared" si="1"/>
        <v>928.00430466747321</v>
      </c>
      <c r="AE67">
        <f>'IDT-1'!F67</f>
        <v>0</v>
      </c>
      <c r="AF67" s="26"/>
      <c r="AG67">
        <f t="shared" si="2"/>
        <v>928.00430466747321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12.006220839813375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4.6778280542986419</v>
      </c>
      <c r="M68">
        <f>EDWPCL!W68</f>
        <v>0</v>
      </c>
      <c r="N68">
        <f>'MSW BWN'!W68</f>
        <v>5.3599519999999998</v>
      </c>
      <c r="O68">
        <f>TPDDL_ISGS_exbus!BB68</f>
        <v>824.54328094889127</v>
      </c>
      <c r="P68" s="77">
        <v>68.02</v>
      </c>
      <c r="Q68" s="77">
        <v>26.51</v>
      </c>
      <c r="R68" s="80">
        <v>19.700000000000003</v>
      </c>
      <c r="S68" s="80">
        <v>0</v>
      </c>
      <c r="T68" s="78">
        <f>SUMPRODUCT(LTA!F68:AJ68,LTA!F$101:AJ$101,LTA!F$105:AJ$105)</f>
        <v>49.19</v>
      </c>
      <c r="U68" s="78">
        <f>SUMPRODUCT(LTA!F68:AJ68,LTA!F$102:AJ$102,LTA!F$105:AJ$105)</f>
        <v>415.20000000000005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-493</v>
      </c>
      <c r="AA68" s="117">
        <f>STOA!J68</f>
        <v>2.9899999999999998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18.134611237603423</v>
      </c>
      <c r="AD68">
        <f t="shared" ref="AD68:AD98" si="4">SUM(B68:AB68,AI68:AR68)-AC68</f>
        <v>921.66267060540008</v>
      </c>
      <c r="AE68">
        <f>'IDT-1'!F68</f>
        <v>0</v>
      </c>
      <c r="AF68" s="26"/>
      <c r="AG68">
        <f t="shared" ref="AG68:AG98" si="5">SUM(AD68:AF68)</f>
        <v>921.66267060540008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12.006220839813375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4.6126696832579182</v>
      </c>
      <c r="M69">
        <f>EDWPCL!W69</f>
        <v>0</v>
      </c>
      <c r="N69">
        <f>'MSW BWN'!W69</f>
        <v>5.3984959999999997</v>
      </c>
      <c r="O69">
        <f>TPDDL_ISGS_exbus!BB69</f>
        <v>837.03095631079634</v>
      </c>
      <c r="P69" s="77">
        <v>68.02</v>
      </c>
      <c r="Q69" s="77">
        <v>26.51</v>
      </c>
      <c r="R69" s="80">
        <v>16.14</v>
      </c>
      <c r="S69" s="80">
        <v>0</v>
      </c>
      <c r="T69" s="78">
        <f>SUMPRODUCT(LTA!F69:AJ69,LTA!F$101:AJ$101,LTA!F$105:AJ$105)</f>
        <v>39.840000000000003</v>
      </c>
      <c r="U69" s="78">
        <f>SUMPRODUCT(LTA!F69:AJ69,LTA!F$102:AJ$102,LTA!F$105:AJ$105)</f>
        <v>412.40000000000003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-475</v>
      </c>
      <c r="AA69" s="117">
        <f>STOA!J69</f>
        <v>2.9899999999999998</v>
      </c>
      <c r="AB69" s="117">
        <f>-STOA!P69</f>
        <v>0</v>
      </c>
      <c r="AC69">
        <f t="shared" si="3"/>
        <v>17.901823641312536</v>
      </c>
      <c r="AD69">
        <f t="shared" si="4"/>
        <v>941.64651919255527</v>
      </c>
      <c r="AE69">
        <f>'IDT-1'!F69</f>
        <v>-10.956</v>
      </c>
      <c r="AF69" s="26"/>
      <c r="AG69">
        <f t="shared" si="5"/>
        <v>930.69051919255526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12.006220839813375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5.3891402714932122</v>
      </c>
      <c r="M70">
        <f>EDWPCL!W70</f>
        <v>0</v>
      </c>
      <c r="N70">
        <f>'MSW BWN'!W70</f>
        <v>5.4382079999999986</v>
      </c>
      <c r="O70">
        <f>TPDDL_ISGS_exbus!BB70</f>
        <v>861.4098309321995</v>
      </c>
      <c r="P70" s="77">
        <v>68.02</v>
      </c>
      <c r="Q70" s="77">
        <v>26.51</v>
      </c>
      <c r="R70" s="80">
        <v>9.5499999999999989</v>
      </c>
      <c r="S70" s="80">
        <v>0</v>
      </c>
      <c r="T70" s="78">
        <f>SUMPRODUCT(LTA!F70:AJ70,LTA!F$101:AJ$101,LTA!F$105:AJ$105)</f>
        <v>27.66</v>
      </c>
      <c r="U70" s="78">
        <f>SUMPRODUCT(LTA!F70:AJ70,LTA!F$102:AJ$102,LTA!F$105:AJ$105)</f>
        <v>407.13000000000005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-448</v>
      </c>
      <c r="AA70" s="117">
        <f>STOA!J70</f>
        <v>2.9899999999999998</v>
      </c>
      <c r="AB70" s="117">
        <f>-STOA!P70</f>
        <v>0</v>
      </c>
      <c r="AC70">
        <f t="shared" si="3"/>
        <v>17.67227870165808</v>
      </c>
      <c r="AD70">
        <f t="shared" si="4"/>
        <v>970.03112134184812</v>
      </c>
      <c r="AE70">
        <f>'IDT-1'!F70</f>
        <v>-29.984999999999999</v>
      </c>
      <c r="AF70" s="26"/>
      <c r="AG70">
        <f t="shared" si="5"/>
        <v>940.04612134184811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12.006220839813375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5.4217194570135749</v>
      </c>
      <c r="M71">
        <f>EDWPCL!W71</f>
        <v>0</v>
      </c>
      <c r="N71">
        <f>'MSW BWN'!W71</f>
        <v>5.1975999999999996</v>
      </c>
      <c r="O71">
        <f>TPDDL_ISGS_exbus!BB71</f>
        <v>879.35950467239718</v>
      </c>
      <c r="P71" s="77">
        <v>68.02</v>
      </c>
      <c r="Q71" s="77">
        <v>26.51</v>
      </c>
      <c r="R71" s="80">
        <v>3.6674531575294935</v>
      </c>
      <c r="S71" s="80">
        <v>0</v>
      </c>
      <c r="T71" s="78">
        <f>SUMPRODUCT(LTA!F71:AJ71,LTA!F$101:AJ$101,LTA!F$105:AJ$105)</f>
        <v>20.25</v>
      </c>
      <c r="U71" s="78">
        <f>SUMPRODUCT(LTA!F71:AJ71,LTA!F$102:AJ$102,LTA!F$105:AJ$105)</f>
        <v>400.14000000000004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-419</v>
      </c>
      <c r="AA71" s="117">
        <f>STOA!J71</f>
        <v>2.9899999999999998</v>
      </c>
      <c r="AB71" s="117">
        <f>-STOA!P71</f>
        <v>0</v>
      </c>
      <c r="AC71">
        <f t="shared" si="3"/>
        <v>17.259281153814062</v>
      </c>
      <c r="AD71">
        <f t="shared" si="4"/>
        <v>1011.9032169729396</v>
      </c>
      <c r="AE71">
        <f>'IDT-1'!F71</f>
        <v>-50.744</v>
      </c>
      <c r="AF71" s="26"/>
      <c r="AG71">
        <f t="shared" si="5"/>
        <v>961.15921697293959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12.006220839813375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5.4733031674208137</v>
      </c>
      <c r="M72">
        <f>EDWPCL!W72</f>
        <v>0</v>
      </c>
      <c r="N72">
        <f>'MSW BWN'!W72</f>
        <v>4.9394719999999994</v>
      </c>
      <c r="O72">
        <f>TPDDL_ISGS_exbus!BB72</f>
        <v>894.75353254162519</v>
      </c>
      <c r="P72" s="77">
        <v>68.02</v>
      </c>
      <c r="Q72" s="77">
        <v>26.51</v>
      </c>
      <c r="R72" s="80">
        <v>0.15</v>
      </c>
      <c r="S72" s="80">
        <v>0</v>
      </c>
      <c r="T72" s="78">
        <f>SUMPRODUCT(LTA!F72:AJ72,LTA!F$101:AJ$101,LTA!F$105:AJ$105)</f>
        <v>10.23</v>
      </c>
      <c r="U72" s="78">
        <f>SUMPRODUCT(LTA!F72:AJ72,LTA!F$102:AJ$102,LTA!F$105:AJ$105)</f>
        <v>395.16000000000008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-382</v>
      </c>
      <c r="AA72" s="117">
        <f>STOA!J72</f>
        <v>2.9899999999999998</v>
      </c>
      <c r="AB72" s="117">
        <f>-STOA!P72</f>
        <v>0</v>
      </c>
      <c r="AC72">
        <f t="shared" si="3"/>
        <v>16.768314790374436</v>
      </c>
      <c r="AD72">
        <f t="shared" si="4"/>
        <v>1061.064213758485</v>
      </c>
      <c r="AE72">
        <f>'IDT-1'!F72</f>
        <v>-76.692999999999998</v>
      </c>
      <c r="AF72" s="26"/>
      <c r="AG72">
        <f t="shared" si="5"/>
        <v>984.37121375848506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12.006220839813375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5.3891402714932122</v>
      </c>
      <c r="M73">
        <f>EDWPCL!W73</f>
        <v>0</v>
      </c>
      <c r="N73">
        <f>'MSW BWN'!W73</f>
        <v>4.8495359999999996</v>
      </c>
      <c r="O73">
        <f>TPDDL_ISGS_exbus!BB73</f>
        <v>924.14063069022518</v>
      </c>
      <c r="P73" s="77">
        <v>68.02</v>
      </c>
      <c r="Q73" s="77">
        <v>26.51</v>
      </c>
      <c r="R73" s="80">
        <v>0</v>
      </c>
      <c r="S73" s="80">
        <v>0</v>
      </c>
      <c r="T73" s="78">
        <f>SUMPRODUCT(LTA!F73:AJ73,LTA!F$101:AJ$101,LTA!F$105:AJ$105)</f>
        <v>3.45</v>
      </c>
      <c r="U73" s="78">
        <f>SUMPRODUCT(LTA!F73:AJ73,LTA!F$102:AJ$102,LTA!F$105:AJ$105)</f>
        <v>392.50000000000011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-358</v>
      </c>
      <c r="AA73" s="117">
        <f>STOA!J73</f>
        <v>2.9899999999999998</v>
      </c>
      <c r="AB73" s="117">
        <f>-STOA!P73</f>
        <v>0</v>
      </c>
      <c r="AC73">
        <f t="shared" si="3"/>
        <v>16.816703398487217</v>
      </c>
      <c r="AD73">
        <f t="shared" si="4"/>
        <v>1094.638824403045</v>
      </c>
      <c r="AE73">
        <f>'IDT-1'!F73</f>
        <v>-110</v>
      </c>
      <c r="AF73" s="26"/>
      <c r="AG73">
        <f t="shared" si="5"/>
        <v>984.63882440304496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12.006220839813375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5.1217194570135751</v>
      </c>
      <c r="M74">
        <f>EDWPCL!W74</f>
        <v>0</v>
      </c>
      <c r="N74">
        <f>'MSW BWN'!W74</f>
        <v>4.6813439999999993</v>
      </c>
      <c r="O74">
        <f>TPDDL_ISGS_exbus!BB74</f>
        <v>930.21625211621279</v>
      </c>
      <c r="P74" s="77">
        <v>68.02</v>
      </c>
      <c r="Q74" s="77">
        <v>26.51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392.07000000000011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-292</v>
      </c>
      <c r="AA74" s="117">
        <f>STOA!J74</f>
        <v>2.9899999999999998</v>
      </c>
      <c r="AB74" s="117">
        <f>-STOA!P74</f>
        <v>0</v>
      </c>
      <c r="AC74">
        <f t="shared" si="3"/>
        <v>16.257939057803597</v>
      </c>
      <c r="AD74">
        <f t="shared" si="4"/>
        <v>1164.2875973552361</v>
      </c>
      <c r="AE74">
        <f>'IDT-1'!F74</f>
        <v>-168</v>
      </c>
      <c r="AF74" s="26"/>
      <c r="AG74">
        <f t="shared" si="5"/>
        <v>996.28759735523613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12.006220839813375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4.5746606334841626</v>
      </c>
      <c r="M75">
        <f>EDWPCL!W75</f>
        <v>0</v>
      </c>
      <c r="N75">
        <f>'MSW BWN'!W75</f>
        <v>4.5470239999999986</v>
      </c>
      <c r="O75">
        <f>TPDDL_ISGS_exbus!BB75</f>
        <v>932.48785975581279</v>
      </c>
      <c r="P75" s="77">
        <v>68.02</v>
      </c>
      <c r="Q75" s="77">
        <v>26.51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392.21000000000009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-405</v>
      </c>
      <c r="AA75" s="117">
        <f>STOA!J75</f>
        <v>2.9899999999999998</v>
      </c>
      <c r="AB75" s="117">
        <f>-STOA!P75</f>
        <v>0</v>
      </c>
      <c r="AC75">
        <f t="shared" si="3"/>
        <v>17.39786139422602</v>
      </c>
      <c r="AD75">
        <f t="shared" si="4"/>
        <v>1035.5479038348842</v>
      </c>
      <c r="AE75">
        <f>'IDT-1'!F75</f>
        <v>-45.554000000000002</v>
      </c>
      <c r="AF75" s="26"/>
      <c r="AG75">
        <f t="shared" si="5"/>
        <v>989.99390383488424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12.006220839813375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4.91945701357466</v>
      </c>
      <c r="M76">
        <f>EDWPCL!W76</f>
        <v>0</v>
      </c>
      <c r="N76">
        <f>'MSW BWN'!W76</f>
        <v>4.3332799999999994</v>
      </c>
      <c r="O76">
        <f>TPDDL_ISGS_exbus!BB76</f>
        <v>936.0211450992432</v>
      </c>
      <c r="P76" s="77">
        <v>68.02</v>
      </c>
      <c r="Q76" s="77">
        <v>26.51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392.41000000000008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-394</v>
      </c>
      <c r="AA76" s="117">
        <f>STOA!J76</f>
        <v>2.9899999999999998</v>
      </c>
      <c r="AB76" s="117">
        <f>-STOA!P76</f>
        <v>0</v>
      </c>
      <c r="AC76">
        <f t="shared" si="3"/>
        <v>17.112254975393974</v>
      </c>
      <c r="AD76">
        <f t="shared" si="4"/>
        <v>1075.6978479772372</v>
      </c>
      <c r="AE76">
        <f>'IDT-1'!F76</f>
        <v>-51.320999999999998</v>
      </c>
      <c r="AF76" s="26"/>
      <c r="AG76">
        <f t="shared" si="5"/>
        <v>1024.3768479772373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12.006220839813375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5.7407239819004525</v>
      </c>
      <c r="M77">
        <f>EDWPCL!W77</f>
        <v>0</v>
      </c>
      <c r="N77">
        <f>'MSW BWN'!W77</f>
        <v>4.3507999999999996</v>
      </c>
      <c r="O77">
        <f>TPDDL_ISGS_exbus!BB77</f>
        <v>925.77950891276487</v>
      </c>
      <c r="P77" s="77">
        <v>68.02</v>
      </c>
      <c r="Q77" s="77">
        <v>26.51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392.57000000000005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-385</v>
      </c>
      <c r="AA77" s="117">
        <f>STOA!J77</f>
        <v>2.9899999999999998</v>
      </c>
      <c r="AB77" s="117">
        <f>-STOA!P77</f>
        <v>0</v>
      </c>
      <c r="AC77">
        <f t="shared" si="3"/>
        <v>17.084186667407401</v>
      </c>
      <c r="AD77">
        <f t="shared" si="4"/>
        <v>1060.4830670670713</v>
      </c>
      <c r="AE77">
        <f>'IDT-1'!F77</f>
        <v>-58.24</v>
      </c>
      <c r="AF77" s="26"/>
      <c r="AG77">
        <f t="shared" si="5"/>
        <v>1002.2430670670713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12.012133468149646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5.910407239819004</v>
      </c>
      <c r="M78">
        <f>EDWPCL!W78</f>
        <v>0</v>
      </c>
      <c r="N78">
        <f>'MSW BWN'!W78</f>
        <v>4.7993119999999996</v>
      </c>
      <c r="O78">
        <f>TPDDL_ISGS_exbus!BB78</f>
        <v>898.49735425458039</v>
      </c>
      <c r="P78" s="77">
        <v>68.02</v>
      </c>
      <c r="Q78" s="77">
        <v>26.51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392.71000000000009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-354</v>
      </c>
      <c r="AA78" s="117">
        <f>STOA!J78</f>
        <v>2.9899999999999998</v>
      </c>
      <c r="AB78" s="117">
        <f>-STOA!P78</f>
        <v>0</v>
      </c>
      <c r="AC78">
        <f t="shared" si="3"/>
        <v>16.442433989793436</v>
      </c>
      <c r="AD78">
        <f t="shared" si="4"/>
        <v>1080.6067729727556</v>
      </c>
      <c r="AE78">
        <f>'IDT-1'!F78</f>
        <v>-74.962999999999994</v>
      </c>
      <c r="AF78" s="26"/>
      <c r="AG78">
        <f t="shared" si="5"/>
        <v>1005.6437729727556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12.012133468149646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5.6755656108597279</v>
      </c>
      <c r="M79">
        <f>EDWPCL!W79</f>
        <v>0</v>
      </c>
      <c r="N79">
        <f>'MSW BWN'!W79</f>
        <v>4.9838559999999994</v>
      </c>
      <c r="O79">
        <f>TPDDL_ISGS_exbus!BB79</f>
        <v>863.71601931448549</v>
      </c>
      <c r="P79" s="77">
        <v>68.02</v>
      </c>
      <c r="Q79" s="77">
        <v>26.51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392.91000000000008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-261</v>
      </c>
      <c r="AA79" s="117">
        <f>STOA!J79</f>
        <v>2.9899999999999998</v>
      </c>
      <c r="AB79" s="117">
        <f>-STOA!P79</f>
        <v>0</v>
      </c>
      <c r="AC79">
        <f t="shared" si="3"/>
        <v>15.400791038843547</v>
      </c>
      <c r="AD79">
        <f t="shared" si="4"/>
        <v>1130.0167833546514</v>
      </c>
      <c r="AE79">
        <f>'IDT-1'!F79</f>
        <v>-136</v>
      </c>
      <c r="AF79" s="26"/>
      <c r="AG79">
        <f t="shared" si="5"/>
        <v>994.01678335465135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12.012133468149646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5.6945701357466065</v>
      </c>
      <c r="M80">
        <f>EDWPCL!W80</f>
        <v>0</v>
      </c>
      <c r="N80">
        <f>'MSW BWN'!W80</f>
        <v>5.208111999999999</v>
      </c>
      <c r="O80">
        <f>TPDDL_ISGS_exbus!BB80</f>
        <v>857.40852818840938</v>
      </c>
      <c r="P80" s="77">
        <v>68.02</v>
      </c>
      <c r="Q80" s="77">
        <v>26.51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393.07000000000005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-239</v>
      </c>
      <c r="AA80" s="117">
        <f>STOA!J80</f>
        <v>2.9899999999999998</v>
      </c>
      <c r="AB80" s="117">
        <f>-STOA!P80</f>
        <v>0</v>
      </c>
      <c r="AC80">
        <f t="shared" si="3"/>
        <v>15.153515004064785</v>
      </c>
      <c r="AD80">
        <f t="shared" si="4"/>
        <v>1146.359828788241</v>
      </c>
      <c r="AE80">
        <f>'IDT-1'!F80</f>
        <v>-155</v>
      </c>
      <c r="AF80" s="26"/>
      <c r="AG80">
        <f t="shared" si="5"/>
        <v>991.35982878824097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12.012133468149646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5.1578879999999998</v>
      </c>
      <c r="O81">
        <f>TPDDL_ISGS_exbus!BB81</f>
        <v>843.7071426504217</v>
      </c>
      <c r="P81" s="77">
        <v>68.02</v>
      </c>
      <c r="Q81" s="77">
        <v>26.51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391.73000000000008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-236</v>
      </c>
      <c r="AA81" s="117">
        <f>STOA!J81</f>
        <v>2.9899999999999998</v>
      </c>
      <c r="AB81" s="117">
        <f>-STOA!P81</f>
        <v>0</v>
      </c>
      <c r="AC81">
        <f t="shared" si="3"/>
        <v>15.086659269774662</v>
      </c>
      <c r="AD81">
        <f t="shared" si="4"/>
        <v>1124.7672950969072</v>
      </c>
      <c r="AE81">
        <f>'IDT-1'!F81</f>
        <v>-165</v>
      </c>
      <c r="AF81" s="26"/>
      <c r="AG81">
        <f t="shared" si="5"/>
        <v>959.76729509690722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12.012133468149646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6.0597285067873301</v>
      </c>
      <c r="M82">
        <f>EDWPCL!W82</f>
        <v>0</v>
      </c>
      <c r="N82">
        <f>'MSW BWN'!W82</f>
        <v>5.1076639999999998</v>
      </c>
      <c r="O82">
        <f>TPDDL_ISGS_exbus!BB82</f>
        <v>837.56836568250583</v>
      </c>
      <c r="P82" s="77">
        <v>68.02</v>
      </c>
      <c r="Q82" s="77">
        <v>26.51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391.72000000000008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-260</v>
      </c>
      <c r="AA82" s="117">
        <f>STOA!J82</f>
        <v>2.9899999999999998</v>
      </c>
      <c r="AB82" s="117">
        <f>-STOA!P82</f>
        <v>0</v>
      </c>
      <c r="AC82">
        <f t="shared" si="3"/>
        <v>15.244592978466047</v>
      </c>
      <c r="AD82">
        <f t="shared" si="4"/>
        <v>1094.3432986789769</v>
      </c>
      <c r="AE82">
        <f>'IDT-1'!F82</f>
        <v>-159</v>
      </c>
      <c r="AF82" s="26"/>
      <c r="AG82">
        <f t="shared" si="5"/>
        <v>935.34329867897691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12.012133468149646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5.4382079999999986</v>
      </c>
      <c r="O83">
        <f>TPDDL_ISGS_exbus!BB83</f>
        <v>832.22366129186491</v>
      </c>
      <c r="P83" s="77">
        <v>68.02</v>
      </c>
      <c r="Q83" s="77">
        <v>26.51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391.66000000000008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-271</v>
      </c>
      <c r="AA83" s="117">
        <f>STOA!J83</f>
        <v>2.9899999999999998</v>
      </c>
      <c r="AB83" s="117">
        <f>-STOA!P83</f>
        <v>0</v>
      </c>
      <c r="AC83">
        <f t="shared" si="3"/>
        <v>15.475752463540106</v>
      </c>
      <c r="AD83">
        <f t="shared" si="4"/>
        <v>1058.1050405445849</v>
      </c>
      <c r="AE83">
        <f>'IDT-1'!F83</f>
        <v>-164</v>
      </c>
      <c r="AF83" s="26"/>
      <c r="AG83">
        <f t="shared" si="5"/>
        <v>894.10504054458488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12.012133468149646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5.808463999999999</v>
      </c>
      <c r="O84">
        <f>TPDDL_ISGS_exbus!BB84</f>
        <v>821.0286553910139</v>
      </c>
      <c r="P84" s="77">
        <v>68.02</v>
      </c>
      <c r="Q84" s="77">
        <v>26.51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391.56000000000006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-278.99</v>
      </c>
      <c r="AA84" s="117">
        <f>STOA!J84</f>
        <v>2.9899999999999998</v>
      </c>
      <c r="AB84" s="117">
        <f>-STOA!P84</f>
        <v>0</v>
      </c>
      <c r="AC84">
        <f t="shared" si="3"/>
        <v>15.317378990482029</v>
      </c>
      <c r="AD84">
        <f t="shared" si="4"/>
        <v>1054.3486641167922</v>
      </c>
      <c r="AE84">
        <f>'IDT-1'!F84</f>
        <v>-166</v>
      </c>
      <c r="AF84" s="26"/>
      <c r="AG84">
        <f t="shared" si="5"/>
        <v>888.34866411679218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12.012133468149646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5.2588235294117647</v>
      </c>
      <c r="M85">
        <f>EDWPCL!W85</f>
        <v>0</v>
      </c>
      <c r="N85">
        <f>'MSW BWN'!W85</f>
        <v>5.8867199999999995</v>
      </c>
      <c r="O85">
        <f>TPDDL_ISGS_exbus!BB85</f>
        <v>809.14432276502782</v>
      </c>
      <c r="P85" s="77">
        <v>68.02</v>
      </c>
      <c r="Q85" s="77">
        <v>26.51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391.5800000000001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-313</v>
      </c>
      <c r="AA85" s="117">
        <f>STOA!J85</f>
        <v>2.9899999999999998</v>
      </c>
      <c r="AB85" s="117">
        <f>-STOA!P85</f>
        <v>0</v>
      </c>
      <c r="AC85">
        <f t="shared" si="3"/>
        <v>15.552359163689641</v>
      </c>
      <c r="AD85">
        <f t="shared" si="4"/>
        <v>1002.4496405988997</v>
      </c>
      <c r="AE85">
        <f>'IDT-1'!F85</f>
        <v>-155</v>
      </c>
      <c r="AF85" s="26"/>
      <c r="AG85">
        <f t="shared" si="5"/>
        <v>847.44964059889969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12.012133468149646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5.4597285067873305</v>
      </c>
      <c r="M86">
        <f>EDWPCL!W86</f>
        <v>0</v>
      </c>
      <c r="N86">
        <f>'MSW BWN'!W86</f>
        <v>5.808463999999999</v>
      </c>
      <c r="O86">
        <f>TPDDL_ISGS_exbus!BB86</f>
        <v>809.24427434261429</v>
      </c>
      <c r="P86" s="77">
        <v>68.02</v>
      </c>
      <c r="Q86" s="77">
        <v>26.51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391.61000000000007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-348</v>
      </c>
      <c r="AA86" s="117">
        <f>STOA!J86</f>
        <v>2.9899999999999998</v>
      </c>
      <c r="AB86" s="117">
        <f>-STOA!P86</f>
        <v>0</v>
      </c>
      <c r="AC86">
        <f t="shared" si="3"/>
        <v>15.865316511850144</v>
      </c>
      <c r="AD86">
        <f t="shared" si="4"/>
        <v>967.38928380570133</v>
      </c>
      <c r="AE86">
        <f>'IDT-1'!F86</f>
        <v>-141</v>
      </c>
      <c r="AF86" s="26"/>
      <c r="AG86">
        <f t="shared" si="5"/>
        <v>826.38928380570133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12.006220839813375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57.847331765139998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5.4323679999999994</v>
      </c>
      <c r="O87">
        <f>TPDDL_ISGS_exbus!BB87</f>
        <v>737.62510639229936</v>
      </c>
      <c r="P87" s="77">
        <v>68.02</v>
      </c>
      <c r="Q87" s="77">
        <v>26.51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383.06000000000012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-219.46</v>
      </c>
      <c r="AA87" s="117">
        <f>STOA!J87</f>
        <v>2.94</v>
      </c>
      <c r="AB87" s="117">
        <f>-STOA!P87</f>
        <v>0</v>
      </c>
      <c r="AC87">
        <f t="shared" si="3"/>
        <v>14.449965960443622</v>
      </c>
      <c r="AD87">
        <f t="shared" si="4"/>
        <v>945.65785128491973</v>
      </c>
      <c r="AE87">
        <f>'IDT-1'!F87</f>
        <v>-122.247</v>
      </c>
      <c r="AF87" s="26"/>
      <c r="AG87">
        <f t="shared" si="5"/>
        <v>823.41085128491977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12.006220839813375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57.847331765139998</v>
      </c>
      <c r="J88">
        <f>Bawana_RLNG!T88</f>
        <v>0</v>
      </c>
      <c r="K88">
        <f>Bawana_Spot!T88</f>
        <v>0</v>
      </c>
      <c r="L88">
        <f>TWOMCL!S88</f>
        <v>5.636199095022624</v>
      </c>
      <c r="M88">
        <f>EDWPCL!W88</f>
        <v>0</v>
      </c>
      <c r="N88">
        <f>'MSW BWN'!W88</f>
        <v>5.6180799999999991</v>
      </c>
      <c r="O88">
        <f>TPDDL_ISGS_exbus!BB88</f>
        <v>629.69640403098424</v>
      </c>
      <c r="P88" s="77">
        <v>68.02</v>
      </c>
      <c r="Q88" s="77">
        <v>26.51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374.64000000000004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-83</v>
      </c>
      <c r="AA88" s="117">
        <f>STOA!J88</f>
        <v>2.94</v>
      </c>
      <c r="AB88" s="117">
        <f>-STOA!P88</f>
        <v>0</v>
      </c>
      <c r="AC88">
        <f t="shared" si="3"/>
        <v>12.211905161438104</v>
      </c>
      <c r="AD88">
        <f t="shared" si="4"/>
        <v>967.70233056952225</v>
      </c>
      <c r="AE88">
        <f>'IDT-1'!F88</f>
        <v>-122.247</v>
      </c>
      <c r="AF88" s="26"/>
      <c r="AG88">
        <f t="shared" si="5"/>
        <v>845.45533056952229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12.006220839813375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57.847331765139998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5.4265279999999985</v>
      </c>
      <c r="O89">
        <f>TPDDL_ISGS_exbus!BB89</f>
        <v>546.92953955059568</v>
      </c>
      <c r="P89" s="77">
        <v>68.02</v>
      </c>
      <c r="Q89" s="77">
        <v>26.51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346.44000000000005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-106</v>
      </c>
      <c r="AA89" s="117">
        <f>STOA!J89</f>
        <v>2.94</v>
      </c>
      <c r="AB89" s="117">
        <f>-STOA!P89</f>
        <v>0</v>
      </c>
      <c r="AC89">
        <f t="shared" si="3"/>
        <v>10.554412479348814</v>
      </c>
      <c r="AD89">
        <f t="shared" si="4"/>
        <v>935.69199792431084</v>
      </c>
      <c r="AE89">
        <f>'IDT-1'!F89</f>
        <v>-108.408</v>
      </c>
      <c r="AF89" s="26"/>
      <c r="AG89">
        <f t="shared" si="5"/>
        <v>827.28399792431082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12.006220839813375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57.847331765139998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5.6566239999999981</v>
      </c>
      <c r="O90">
        <f>TPDDL_ISGS_exbus!BB90</f>
        <v>546.92362148268035</v>
      </c>
      <c r="P90" s="77">
        <v>68.02</v>
      </c>
      <c r="Q90" s="77">
        <v>26.51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346.37000000000006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-135</v>
      </c>
      <c r="AA90" s="117">
        <f>STOA!J90</f>
        <v>2.94</v>
      </c>
      <c r="AB90" s="117">
        <f>-STOA!P90</f>
        <v>0</v>
      </c>
      <c r="AC90">
        <f t="shared" si="3"/>
        <v>10.813234943294825</v>
      </c>
      <c r="AD90">
        <f t="shared" si="4"/>
        <v>906.58735339244947</v>
      </c>
      <c r="AE90">
        <f>'IDT-1'!F90</f>
        <v>-88.802000000000007</v>
      </c>
      <c r="AF90" s="26"/>
      <c r="AG90">
        <f t="shared" si="5"/>
        <v>817.78535339244945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57.847331765139998</v>
      </c>
      <c r="J91">
        <f>Bawana_RLNG!T91</f>
        <v>0</v>
      </c>
      <c r="K91">
        <f>Bawana_Spot!T91</f>
        <v>0</v>
      </c>
      <c r="L91">
        <f>TWOMCL!S91</f>
        <v>5.5126696832579176</v>
      </c>
      <c r="M91">
        <f>EDWPCL!W91</f>
        <v>0</v>
      </c>
      <c r="N91">
        <f>'MSW BWN'!W91</f>
        <v>5.6507839999999989</v>
      </c>
      <c r="O91">
        <f>TPDDL_ISGS_exbus!BB91</f>
        <v>488.42702717947662</v>
      </c>
      <c r="P91" s="77">
        <v>36.659999999999989</v>
      </c>
      <c r="Q91" s="77">
        <v>10.29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346.36000000000007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-37</v>
      </c>
      <c r="AA91" s="117">
        <f>STOA!J91</f>
        <v>2.94</v>
      </c>
      <c r="AB91" s="117">
        <f>-STOA!P91</f>
        <v>0</v>
      </c>
      <c r="AC91">
        <f t="shared" si="3"/>
        <v>9.0929420385027413</v>
      </c>
      <c r="AD91">
        <f t="shared" si="4"/>
        <v>889.60109142918509</v>
      </c>
      <c r="AE91">
        <f>'IDT-1'!F91</f>
        <v>-74</v>
      </c>
      <c r="AF91" s="26"/>
      <c r="AG91">
        <f t="shared" si="5"/>
        <v>815.60109142918509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7.9991792767376246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57.847331765139998</v>
      </c>
      <c r="J92">
        <f>Bawana_RLNG!T92</f>
        <v>0</v>
      </c>
      <c r="K92">
        <f>Bawana_Spot!T92</f>
        <v>0</v>
      </c>
      <c r="L92">
        <f>TWOMCL!S92</f>
        <v>5.8058823529411763</v>
      </c>
      <c r="M92">
        <f>EDWPCL!W92</f>
        <v>0</v>
      </c>
      <c r="N92">
        <f>'MSW BWN'!W92</f>
        <v>5.6683039999999982</v>
      </c>
      <c r="O92">
        <f>TPDDL_ISGS_exbus!BB92</f>
        <v>479.05805280972572</v>
      </c>
      <c r="P92" s="77">
        <v>36.659999999999989</v>
      </c>
      <c r="Q92" s="77">
        <v>10.29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346.2600000000001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-97</v>
      </c>
      <c r="AA92" s="117">
        <f>STOA!J92</f>
        <v>2.94</v>
      </c>
      <c r="AB92" s="117">
        <f>-STOA!P92</f>
        <v>0</v>
      </c>
      <c r="AC92">
        <f t="shared" si="3"/>
        <v>9.4209939218968444</v>
      </c>
      <c r="AD92">
        <f t="shared" si="4"/>
        <v>826.10775628264776</v>
      </c>
      <c r="AE92">
        <f>'IDT-1'!F92</f>
        <v>-36.328000000000003</v>
      </c>
      <c r="AF92" s="26"/>
      <c r="AG92">
        <f t="shared" si="5"/>
        <v>789.77975628264778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12.006220839813375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57.847331765139998</v>
      </c>
      <c r="J93">
        <f>Bawana_RLNG!T93</f>
        <v>0</v>
      </c>
      <c r="K93">
        <f>Bawana_Spot!T93</f>
        <v>0</v>
      </c>
      <c r="L93">
        <f>TWOMCL!S93</f>
        <v>5.7407239819004525</v>
      </c>
      <c r="M93">
        <f>EDWPCL!W93</f>
        <v>0</v>
      </c>
      <c r="N93">
        <f>'MSW BWN'!W93</f>
        <v>5.4825919999999986</v>
      </c>
      <c r="O93">
        <f>TPDDL_ISGS_exbus!BB93</f>
        <v>477.70390756158179</v>
      </c>
      <c r="P93" s="77">
        <v>36.659999999999989</v>
      </c>
      <c r="Q93" s="77">
        <v>10.29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346.38000000000011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-142</v>
      </c>
      <c r="AA93" s="117">
        <f>STOA!J93</f>
        <v>2.94</v>
      </c>
      <c r="AB93" s="117">
        <f>-STOA!P93</f>
        <v>0</v>
      </c>
      <c r="AC93">
        <f t="shared" si="3"/>
        <v>9.8870941263128529</v>
      </c>
      <c r="AD93">
        <f t="shared" si="4"/>
        <v>778.16368202212288</v>
      </c>
      <c r="AE93">
        <f>'IDT-1'!F93</f>
        <v>-10.379</v>
      </c>
      <c r="AF93" s="26"/>
      <c r="AG93">
        <f t="shared" si="5"/>
        <v>767.78468202212287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12.006220839813375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57.847331765139998</v>
      </c>
      <c r="J94">
        <f>Bawana_RLNG!T94</f>
        <v>0</v>
      </c>
      <c r="K94">
        <f>Bawana_Spot!T94</f>
        <v>0</v>
      </c>
      <c r="L94">
        <f>TWOMCL!S94</f>
        <v>6.099095022624434</v>
      </c>
      <c r="M94">
        <f>EDWPCL!W94</f>
        <v>0</v>
      </c>
      <c r="N94">
        <f>'MSW BWN'!W94</f>
        <v>5.3377600000000003</v>
      </c>
      <c r="O94">
        <f>TPDDL_ISGS_exbus!BB94</f>
        <v>477.69974636271286</v>
      </c>
      <c r="P94" s="77">
        <v>36.659999999999989</v>
      </c>
      <c r="Q94" s="77">
        <v>10.29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346.3300000000001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-178</v>
      </c>
      <c r="AA94" s="117">
        <f>STOA!J94</f>
        <v>2.94</v>
      </c>
      <c r="AB94" s="117">
        <f>-STOA!P94</f>
        <v>0</v>
      </c>
      <c r="AC94">
        <f t="shared" si="3"/>
        <v>10.208109242120209</v>
      </c>
      <c r="AD94">
        <f t="shared" si="4"/>
        <v>742.00204474817053</v>
      </c>
      <c r="AE94">
        <f>'IDT-1'!F94</f>
        <v>0</v>
      </c>
      <c r="AF94" s="26"/>
      <c r="AG94">
        <f t="shared" si="5"/>
        <v>742.00204474817053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57.847331765139998</v>
      </c>
      <c r="J95">
        <f>Bawana_RLNG!T95</f>
        <v>0</v>
      </c>
      <c r="K95">
        <f>Bawana_Spot!T95</f>
        <v>0</v>
      </c>
      <c r="L95">
        <f>TWOMCL!S95</f>
        <v>5.8180995475113111</v>
      </c>
      <c r="M95">
        <f>EDWPCL!W95</f>
        <v>0</v>
      </c>
      <c r="N95">
        <f>'MSW BWN'!W95</f>
        <v>5.163727999999999</v>
      </c>
      <c r="O95">
        <f>TPDDL_ISGS_exbus!BB95</f>
        <v>477.69974636271286</v>
      </c>
      <c r="P95" s="77">
        <v>34.97</v>
      </c>
      <c r="Q95" s="77">
        <v>10.29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306.80000000000007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-172.2</v>
      </c>
      <c r="AA95" s="117">
        <f>STOA!J95</f>
        <v>2.94</v>
      </c>
      <c r="AB95" s="117">
        <f>-STOA!P95</f>
        <v>0</v>
      </c>
      <c r="AC95">
        <f t="shared" si="3"/>
        <v>9.7454852230995037</v>
      </c>
      <c r="AD95">
        <f t="shared" si="4"/>
        <v>711.58964129207823</v>
      </c>
      <c r="AE95">
        <f>'IDT-1'!F95</f>
        <v>0</v>
      </c>
      <c r="AF95" s="26"/>
      <c r="AG95">
        <f t="shared" si="5"/>
        <v>711.58964129207823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57.847331765139998</v>
      </c>
      <c r="J96">
        <f>Bawana_RLNG!T96</f>
        <v>0</v>
      </c>
      <c r="K96">
        <f>Bawana_Spot!T96</f>
        <v>0</v>
      </c>
      <c r="L96">
        <f>TWOMCL!S96</f>
        <v>5.5846153846153834</v>
      </c>
      <c r="M96">
        <f>EDWPCL!W96</f>
        <v>0</v>
      </c>
      <c r="N96">
        <f>'MSW BWN'!W96</f>
        <v>5.3482719999999988</v>
      </c>
      <c r="O96">
        <f>TPDDL_ISGS_exbus!BB96</f>
        <v>482.36789550704736</v>
      </c>
      <c r="P96" s="77">
        <v>34.97</v>
      </c>
      <c r="Q96" s="77">
        <v>10.29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268.51000000000005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-104</v>
      </c>
      <c r="AA96" s="117">
        <f>STOA!J96</f>
        <v>2.94</v>
      </c>
      <c r="AB96" s="117">
        <f>-STOA!P96</f>
        <v>0</v>
      </c>
      <c r="AC96">
        <f t="shared" si="3"/>
        <v>9.3763816164541627</v>
      </c>
      <c r="AD96">
        <f t="shared" si="4"/>
        <v>686.48795388016197</v>
      </c>
      <c r="AE96">
        <f>'IDT-1'!F96</f>
        <v>0</v>
      </c>
      <c r="AF96" s="26"/>
      <c r="AG96">
        <f t="shared" si="5"/>
        <v>686.48795388016197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57.847331765139998</v>
      </c>
      <c r="J97">
        <f>Bawana_RLNG!T97</f>
        <v>0</v>
      </c>
      <c r="K97">
        <f>Bawana_Spot!T97</f>
        <v>0</v>
      </c>
      <c r="L97">
        <f>TWOMCL!S97</f>
        <v>5.6036199095022621</v>
      </c>
      <c r="M97">
        <f>EDWPCL!W97</f>
        <v>0</v>
      </c>
      <c r="N97">
        <f>'MSW BWN'!W97</f>
        <v>5.4323679999999994</v>
      </c>
      <c r="O97">
        <f>TPDDL_ISGS_exbus!BB97</f>
        <v>484.55027671952547</v>
      </c>
      <c r="P97" s="77">
        <v>34.97</v>
      </c>
      <c r="Q97" s="77">
        <v>10.29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225.26999999999998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-128</v>
      </c>
      <c r="AA97" s="117">
        <f>STOA!J97</f>
        <v>2.94</v>
      </c>
      <c r="AB97" s="117">
        <f>-STOA!P97</f>
        <v>0</v>
      </c>
      <c r="AC97">
        <f t="shared" si="3"/>
        <v>8.8739318153878486</v>
      </c>
      <c r="AD97">
        <f t="shared" si="4"/>
        <v>662.03588541859324</v>
      </c>
      <c r="AE97">
        <f>'IDT-1'!F97</f>
        <v>0</v>
      </c>
      <c r="AF97" s="26"/>
      <c r="AG97">
        <f t="shared" si="5"/>
        <v>662.03588541859324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57.847331765139998</v>
      </c>
      <c r="J98">
        <f>Bawana_RLNG!T98</f>
        <v>0</v>
      </c>
      <c r="K98">
        <f>Bawana_Spot!T98</f>
        <v>0</v>
      </c>
      <c r="L98">
        <f>TWOMCL!S98</f>
        <v>5.8316742081447961</v>
      </c>
      <c r="M98">
        <f>EDWPCL!W98</f>
        <v>0</v>
      </c>
      <c r="N98">
        <f>'MSW BWN'!W98</f>
        <v>5.6344319999999986</v>
      </c>
      <c r="O98">
        <f>TPDDL_ISGS_exbus!BB98</f>
        <v>485.78344122189719</v>
      </c>
      <c r="P98" s="77">
        <v>34.97</v>
      </c>
      <c r="Q98" s="77">
        <v>10.29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225.41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-150</v>
      </c>
      <c r="AA98" s="117">
        <f>STOA!J98</f>
        <v>2.94</v>
      </c>
      <c r="AB98" s="117">
        <f>-STOA!P98</f>
        <v>0</v>
      </c>
      <c r="AC98">
        <f t="shared" si="3"/>
        <v>9.1295101471360471</v>
      </c>
      <c r="AD98">
        <f t="shared" si="4"/>
        <v>636.58358988785926</v>
      </c>
      <c r="AE98">
        <f>'IDT-1'!F98</f>
        <v>0</v>
      </c>
      <c r="AF98" s="26"/>
      <c r="AG98">
        <f t="shared" si="5"/>
        <v>636.58358988785926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0.27803465785652787</v>
      </c>
      <c r="F99">
        <f t="shared" si="6"/>
        <v>0</v>
      </c>
      <c r="G99">
        <f t="shared" si="6"/>
        <v>0.23624354017238777</v>
      </c>
      <c r="H99">
        <f t="shared" si="6"/>
        <v>0</v>
      </c>
      <c r="I99">
        <f t="shared" si="6"/>
        <v>1.5031167115310773</v>
      </c>
      <c r="J99">
        <f t="shared" si="6"/>
        <v>0</v>
      </c>
      <c r="K99">
        <f t="shared" si="6"/>
        <v>0</v>
      </c>
      <c r="L99">
        <f t="shared" si="6"/>
        <v>0.13615671215099645</v>
      </c>
      <c r="M99">
        <f t="shared" si="6"/>
        <v>0</v>
      </c>
      <c r="N99">
        <f t="shared" si="6"/>
        <v>9.9105092000000006E-2</v>
      </c>
      <c r="O99">
        <f t="shared" si="6"/>
        <v>16.183263107881373</v>
      </c>
      <c r="P99" s="77">
        <f t="shared" si="6"/>
        <v>1.3912845360656647</v>
      </c>
      <c r="Q99" s="77">
        <f t="shared" si="6"/>
        <v>0.5076567330900924</v>
      </c>
      <c r="R99" s="80">
        <f>SUM(R3:R98)/4000</f>
        <v>0.19229686328938242</v>
      </c>
      <c r="S99" s="80">
        <f t="shared" si="6"/>
        <v>0</v>
      </c>
      <c r="T99" s="78">
        <f t="shared" si="6"/>
        <v>0.76561749999999995</v>
      </c>
      <c r="U99" s="78">
        <f t="shared" si="6"/>
        <v>9.1191100000000027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-5.2832800000000004</v>
      </c>
      <c r="AA99" s="117">
        <f t="shared" si="6"/>
        <v>7.0930000000000104E-2</v>
      </c>
      <c r="AB99" s="117">
        <f t="shared" si="6"/>
        <v>0</v>
      </c>
      <c r="AC99">
        <f t="shared" si="6"/>
        <v>0.32736513914000137</v>
      </c>
      <c r="AD99">
        <f t="shared" si="6"/>
        <v>23.69090031489749</v>
      </c>
      <c r="AE99">
        <f t="shared" si="6"/>
        <v>-1.6761574999999997</v>
      </c>
      <c r="AG99">
        <f t="shared" si="6"/>
        <v>22.014742814897495</v>
      </c>
      <c r="AI99">
        <f t="shared" si="6"/>
        <v>0</v>
      </c>
      <c r="AJ99">
        <f t="shared" si="6"/>
        <v>0</v>
      </c>
      <c r="AK99">
        <f t="shared" si="6"/>
        <v>9.7479999999999983E-2</v>
      </c>
      <c r="AL99">
        <f t="shared" si="6"/>
        <v>-1.2787500000000001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43.607291083373546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0.60591359999999983</v>
      </c>
      <c r="O3">
        <f>NDMC_ISGS_exbus!BB3</f>
        <v>90.826074806790814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1.4032591283026554</v>
      </c>
      <c r="AD3">
        <f>SUM(B3:AB3,AI3:AR3)-AC3</f>
        <v>158.05800545154455</v>
      </c>
      <c r="AE3">
        <f>'IDT-1'!E3</f>
        <v>0</v>
      </c>
      <c r="AF3" s="26"/>
      <c r="AG3">
        <f>SUM(AD3:AF3)+AT3</f>
        <v>158.05800545154455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43.672742017791876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0.5961407999999998</v>
      </c>
      <c r="O4">
        <f>NDMC_ISGS_exbus!BB4</f>
        <v>91.566048111884115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1.410260860970358</v>
      </c>
      <c r="AD4">
        <f t="shared" ref="AD4:AD67" si="1">SUM(B4:AB4,AI4:AR4)-AC4</f>
        <v>158.84665515838847</v>
      </c>
      <c r="AE4">
        <f>'IDT-1'!E4</f>
        <v>0</v>
      </c>
      <c r="AF4" s="26"/>
      <c r="AG4">
        <f t="shared" ref="AG4:AG67" si="2">SUM(AD4:AF4)+AT4</f>
        <v>158.84665515838847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43.533355768567681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0.64113639999999994</v>
      </c>
      <c r="O5">
        <f>NDMC_ISGS_exbus!BB5</f>
        <v>91.566048111884115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1.4094302232571851</v>
      </c>
      <c r="AD5">
        <f t="shared" si="1"/>
        <v>158.75309514687748</v>
      </c>
      <c r="AE5">
        <f>'IDT-1'!E5</f>
        <v>0</v>
      </c>
      <c r="AF5" s="26"/>
      <c r="AG5">
        <f t="shared" si="2"/>
        <v>158.75309514687748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43.568505344458984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0.60794959999999998</v>
      </c>
      <c r="O6">
        <f>NDMC_ISGS_exbus!BB6</f>
        <v>91.566048111884115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1.4094474956850285</v>
      </c>
      <c r="AD6">
        <f t="shared" si="1"/>
        <v>158.75504065034093</v>
      </c>
      <c r="AE6">
        <f>'IDT-1'!E6</f>
        <v>0</v>
      </c>
      <c r="AF6" s="26"/>
      <c r="AG6">
        <f t="shared" si="2"/>
        <v>158.75504065034093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43.744253223915585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0.66943679999999994</v>
      </c>
      <c r="O7">
        <f>NDMC_ISGS_exbus!BB7</f>
        <v>92.966189450384036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1.423856408163046</v>
      </c>
      <c r="AD7">
        <f t="shared" si="1"/>
        <v>160.37800815581946</v>
      </c>
      <c r="AE7">
        <f>'IDT-1'!E7</f>
        <v>0</v>
      </c>
      <c r="AF7" s="26"/>
      <c r="AG7">
        <f t="shared" si="2"/>
        <v>160.37800815581946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43.676378180815107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0.62057279999999992</v>
      </c>
      <c r="O8">
        <f>NDMC_ISGS_exbus!BB8</f>
        <v>92.966192232497534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1.4228291290663606</v>
      </c>
      <c r="AD8">
        <f t="shared" si="1"/>
        <v>160.26229917392914</v>
      </c>
      <c r="AE8">
        <f>'IDT-1'!E8</f>
        <v>0</v>
      </c>
      <c r="AF8" s="26"/>
      <c r="AG8">
        <f t="shared" si="2"/>
        <v>160.26229917392914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43.470328942831522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0.68796439999999992</v>
      </c>
      <c r="O9">
        <f>NDMC_ISGS_exbus!BB9</f>
        <v>93.026484123684043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1.4221395104945465</v>
      </c>
      <c r="AD9">
        <f t="shared" si="1"/>
        <v>160.18462304570389</v>
      </c>
      <c r="AE9">
        <f>'IDT-1'!E9</f>
        <v>0</v>
      </c>
      <c r="AF9" s="26"/>
      <c r="AG9">
        <f t="shared" si="2"/>
        <v>160.18462304570389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42.617042686711258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0.66251439999999995</v>
      </c>
      <c r="O10">
        <f>NDMC_ISGS_exbus!BB10</f>
        <v>93.036486905797545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1.4144946559232867</v>
      </c>
      <c r="AD10">
        <f t="shared" si="1"/>
        <v>159.3235344262684</v>
      </c>
      <c r="AE10">
        <f>'IDT-1'!E10</f>
        <v>0</v>
      </c>
      <c r="AF10" s="26"/>
      <c r="AG10">
        <f t="shared" si="2"/>
        <v>159.3235344262684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39.517819736569891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0.58921839999999992</v>
      </c>
      <c r="O11">
        <f>NDMC_ISGS_exbus!BB11</f>
        <v>93.116171280476919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1.3872777116592212</v>
      </c>
      <c r="AD11">
        <f t="shared" si="1"/>
        <v>156.25791679507046</v>
      </c>
      <c r="AE11">
        <f>'IDT-1'!E11</f>
        <v>0</v>
      </c>
      <c r="AF11" s="26"/>
      <c r="AG11">
        <f t="shared" si="2"/>
        <v>156.25791679507046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29.435951727467071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0.55501359999999988</v>
      </c>
      <c r="O12">
        <f>NDMC_ISGS_exbus!BB12</f>
        <v>93.116174062590417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1.2982562954217152</v>
      </c>
      <c r="AD12">
        <f t="shared" si="1"/>
        <v>146.23086818431864</v>
      </c>
      <c r="AE12">
        <f>'IDT-1'!E12</f>
        <v>0</v>
      </c>
      <c r="AF12" s="26"/>
      <c r="AG12">
        <f t="shared" si="2"/>
        <v>146.23086818431864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27.907551203365276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0.57944559999999989</v>
      </c>
      <c r="O13">
        <f>NDMC_ISGS_exbus!BB13</f>
        <v>91.7559985945216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1.2730518282906138</v>
      </c>
      <c r="AD13">
        <f t="shared" si="1"/>
        <v>143.39192865927913</v>
      </c>
      <c r="AE13">
        <f>'IDT-1'!E13</f>
        <v>0</v>
      </c>
      <c r="AF13" s="26"/>
      <c r="AG13">
        <f t="shared" si="2"/>
        <v>143.39192865927913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27.86755341010964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0.6421543999999999</v>
      </c>
      <c r="O14">
        <f>NDMC_ISGS_exbus!BB14</f>
        <v>91.7559985945216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1.2732516851499645</v>
      </c>
      <c r="AD14">
        <f t="shared" si="1"/>
        <v>143.41443980916415</v>
      </c>
      <c r="AE14">
        <f>'IDT-1'!E14</f>
        <v>0</v>
      </c>
      <c r="AF14" s="26"/>
      <c r="AG14">
        <f t="shared" si="2"/>
        <v>143.41443980916415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27.857856975381008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0.57659519999999986</v>
      </c>
      <c r="O15">
        <f>NDMC_ISGS_exbus!BB15</f>
        <v>91.776246896718163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1.272767620623682</v>
      </c>
      <c r="AD15">
        <f t="shared" si="1"/>
        <v>143.35991654115836</v>
      </c>
      <c r="AE15">
        <f>'IDT-1'!E15</f>
        <v>0</v>
      </c>
      <c r="AF15" s="26"/>
      <c r="AG15">
        <f t="shared" si="2"/>
        <v>143.35991654115836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27.858488019344914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0.57659519999999986</v>
      </c>
      <c r="O16">
        <f>NDMC_ISGS_exbus!BB16</f>
        <v>91.776246896718163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1.2727731738105645</v>
      </c>
      <c r="AD16">
        <f t="shared" si="1"/>
        <v>143.36054203193538</v>
      </c>
      <c r="AE16">
        <f>'IDT-1'!E16</f>
        <v>0</v>
      </c>
      <c r="AF16" s="26"/>
      <c r="AG16">
        <f t="shared" si="2"/>
        <v>143.36054203193538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26.55907979775775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0.62057279999999992</v>
      </c>
      <c r="O17">
        <f>NDMC_ISGS_exbus!BB17</f>
        <v>93.226893338716437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1.2744910730301819</v>
      </c>
      <c r="AD17">
        <f t="shared" si="1"/>
        <v>143.55403995312685</v>
      </c>
      <c r="AE17">
        <f>'IDT-1'!E17</f>
        <v>0</v>
      </c>
      <c r="AF17" s="26"/>
      <c r="AG17">
        <f t="shared" si="2"/>
        <v>143.55403995312685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26.28513739283359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0.56193599999999988</v>
      </c>
      <c r="O18">
        <f>NDMC_ISGS_exbus!BB18</f>
        <v>93.226896120829934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1.2715644005094484</v>
      </c>
      <c r="AD18">
        <f t="shared" si="1"/>
        <v>143.22439020283696</v>
      </c>
      <c r="AE18">
        <f>'IDT-1'!E18</f>
        <v>0</v>
      </c>
      <c r="AF18" s="26"/>
      <c r="AG18">
        <f t="shared" si="2"/>
        <v>143.22439020283696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26.355441195867222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0.49556239999999996</v>
      </c>
      <c r="O19">
        <f>NDMC_ISGS_exbus!BB19</f>
        <v>93.30683054872226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1.2723024092615967</v>
      </c>
      <c r="AD19">
        <f t="shared" si="1"/>
        <v>143.30751682501077</v>
      </c>
      <c r="AE19">
        <f>'IDT-1'!E19</f>
        <v>0</v>
      </c>
      <c r="AF19" s="26"/>
      <c r="AG19">
        <f t="shared" si="2"/>
        <v>143.30751682501077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26.222106397010336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0.5228448</v>
      </c>
      <c r="O20">
        <f>NDMC_ISGS_exbus!BB20</f>
        <v>91.826990895386118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1.258346559202298</v>
      </c>
      <c r="AD20">
        <f t="shared" si="1"/>
        <v>141.73558062287702</v>
      </c>
      <c r="AE20">
        <f>'IDT-1'!E20</f>
        <v>0</v>
      </c>
      <c r="AF20" s="26"/>
      <c r="AG20">
        <f t="shared" si="2"/>
        <v>141.73558062287702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26.315440756210162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0.55318119999999993</v>
      </c>
      <c r="O21">
        <f>NDMC_ISGS_exbus!BB21</f>
        <v>91.80645715570077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1.2592541649740254</v>
      </c>
      <c r="AD21">
        <f t="shared" si="1"/>
        <v>141.83781003661974</v>
      </c>
      <c r="AE21">
        <f>'IDT-1'!E21</f>
        <v>0</v>
      </c>
      <c r="AF21" s="26"/>
      <c r="AG21">
        <f t="shared" si="2"/>
        <v>141.83781003661974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26.237864145966149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0.56478639999999991</v>
      </c>
      <c r="O22">
        <f>NDMC_ISGS_exbus!BB22</f>
        <v>91.899611280900771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1.2594933728656383</v>
      </c>
      <c r="AD22">
        <f t="shared" si="1"/>
        <v>141.86475354368415</v>
      </c>
      <c r="AE22">
        <f>'IDT-1'!E22</f>
        <v>0</v>
      </c>
      <c r="AF22" s="26"/>
      <c r="AG22">
        <f t="shared" si="2"/>
        <v>141.86475354368415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26.315440756210162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0.64398679999999986</v>
      </c>
      <c r="O23">
        <f>NDMC_ISGS_exbus!BB23</f>
        <v>91.915934649038363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1.2610166561953964</v>
      </c>
      <c r="AD23">
        <f t="shared" si="1"/>
        <v>142.03633063873599</v>
      </c>
      <c r="AE23">
        <f>'IDT-1'!E23</f>
        <v>0</v>
      </c>
      <c r="AF23" s="26"/>
      <c r="AG23">
        <f t="shared" si="2"/>
        <v>142.03633063873599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26.188166630028583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0.61853679999999989</v>
      </c>
      <c r="O24">
        <f>NDMC_ISGS_exbus!BB24</f>
        <v>91.815990551541972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1.2587931758270303</v>
      </c>
      <c r="AD24">
        <f t="shared" si="1"/>
        <v>141.78588589542639</v>
      </c>
      <c r="AE24">
        <f>'IDT-1'!E24</f>
        <v>0</v>
      </c>
      <c r="AF24" s="26"/>
      <c r="AG24">
        <f t="shared" si="2"/>
        <v>141.78588589542639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26.219682127940207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0.62444119999999992</v>
      </c>
      <c r="O25">
        <f>NDMC_ISGS_exbus!BB25</f>
        <v>91.956971998449973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1.2603631076614428</v>
      </c>
      <c r="AD25">
        <f t="shared" si="1"/>
        <v>141.96271730841158</v>
      </c>
      <c r="AE25">
        <f>'IDT-1'!E25</f>
        <v>0</v>
      </c>
      <c r="AF25" s="26"/>
      <c r="AG25">
        <f t="shared" si="2"/>
        <v>141.96271730841158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26.126347768740384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0.57272679999999998</v>
      </c>
      <c r="O26">
        <f>NDMC_ISGS_exbus!BB26</f>
        <v>92.103103297961979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1.2603726340161903</v>
      </c>
      <c r="AD26">
        <f t="shared" si="1"/>
        <v>141.96379032236905</v>
      </c>
      <c r="AE26">
        <f>'IDT-1'!E26</f>
        <v>0</v>
      </c>
      <c r="AF26" s="26"/>
      <c r="AG26">
        <f t="shared" si="2"/>
        <v>141.96379032236905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26.298470872719285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0.55989999999999984</v>
      </c>
      <c r="O27">
        <f>NDMC_ISGS_exbus!BB27</f>
        <v>93.595039064707635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1.2631114762385662</v>
      </c>
      <c r="AD27">
        <f t="shared" si="1"/>
        <v>142.27228355087121</v>
      </c>
      <c r="AE27">
        <f>'IDT-1'!E27</f>
        <v>0</v>
      </c>
      <c r="AF27" s="26"/>
      <c r="AG27">
        <f t="shared" si="2"/>
        <v>142.27228355087121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26.180893822818209</v>
      </c>
      <c r="H28">
        <f>PPCL_Spot!S28</f>
        <v>0</v>
      </c>
      <c r="I28">
        <f>Bawana_NG!S28</f>
        <v>17.959999999999997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0.54829479999999986</v>
      </c>
      <c r="O28">
        <f>NDMC_ISGS_exbus!BB28</f>
        <v>94.775353517925893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1.257041414073385</v>
      </c>
      <c r="AD28">
        <f t="shared" si="1"/>
        <v>141.58857382153852</v>
      </c>
      <c r="AE28">
        <f>'IDT-1'!E28</f>
        <v>0</v>
      </c>
      <c r="AF28" s="26"/>
      <c r="AG28">
        <f t="shared" si="2"/>
        <v>141.58857382153852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26.346956254121789</v>
      </c>
      <c r="H29">
        <f>PPCL_Spot!S29</f>
        <v>0</v>
      </c>
      <c r="I29">
        <f>Bawana_NG!S29</f>
        <v>17.959999999999997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0.59410479999999988</v>
      </c>
      <c r="O29">
        <f>NDMC_ISGS_exbus!BB29</f>
        <v>96.016943906125903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1.2698318868850165</v>
      </c>
      <c r="AD29">
        <f t="shared" si="1"/>
        <v>143.02924616823049</v>
      </c>
      <c r="AE29">
        <f>'IDT-1'!E29</f>
        <v>0</v>
      </c>
      <c r="AF29" s="26"/>
      <c r="AG29">
        <f t="shared" si="2"/>
        <v>143.02924616823049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26.246349087711589</v>
      </c>
      <c r="H30">
        <f>PPCL_Spot!S30</f>
        <v>0</v>
      </c>
      <c r="I30">
        <f>Bawana_NG!S30</f>
        <v>17.959999999999997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0.57069079999999994</v>
      </c>
      <c r="O30">
        <f>NDMC_ISGS_exbus!BB30</f>
        <v>98.744469191325877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1.2927427231303665</v>
      </c>
      <c r="AD30">
        <f t="shared" si="1"/>
        <v>145.6098394507749</v>
      </c>
      <c r="AE30">
        <f>'IDT-1'!E30</f>
        <v>0</v>
      </c>
      <c r="AF30" s="26"/>
      <c r="AG30">
        <f t="shared" si="2"/>
        <v>145.6098394507749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24.852394372389536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0.50044879999999992</v>
      </c>
      <c r="O31">
        <f>NDMC_ISGS_exbus!BB31</f>
        <v>102.07826218696958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1.3091951703971969</v>
      </c>
      <c r="AD31">
        <f t="shared" si="1"/>
        <v>147.46298328382971</v>
      </c>
      <c r="AE31">
        <f>'IDT-1'!E31</f>
        <v>0</v>
      </c>
      <c r="AF31" s="26"/>
      <c r="AG31">
        <f t="shared" si="2"/>
        <v>147.46298328382971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7.5176583864585602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0.49739479999999991</v>
      </c>
      <c r="O32">
        <f>NDMC_ISGS_exbus!BB32</f>
        <v>102.53923792990049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1.1606792050587964</v>
      </c>
      <c r="AD32">
        <f t="shared" si="1"/>
        <v>130.73468500616806</v>
      </c>
      <c r="AE32">
        <f>'IDT-1'!E32</f>
        <v>0</v>
      </c>
      <c r="AF32" s="26"/>
      <c r="AG32">
        <f t="shared" si="2"/>
        <v>130.73468500616806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0.59512279999999984</v>
      </c>
      <c r="O33">
        <f>NDMC_ISGS_exbus!BB33</f>
        <v>103.11912939135172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1.1004868625187318</v>
      </c>
      <c r="AD33">
        <f t="shared" si="1"/>
        <v>123.95483842370079</v>
      </c>
      <c r="AE33">
        <f>'IDT-1'!E33</f>
        <v>0</v>
      </c>
      <c r="AF33" s="26"/>
      <c r="AG33">
        <f t="shared" si="2"/>
        <v>123.95483842370079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0.59329039999999988</v>
      </c>
      <c r="O34">
        <f>NDMC_ISGS_exbus!BB34</f>
        <v>102.68048905985171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1.0966107024815319</v>
      </c>
      <c r="AD34">
        <f t="shared" si="1"/>
        <v>123.51824185223799</v>
      </c>
      <c r="AE34">
        <f>'IDT-1'!E34</f>
        <v>0</v>
      </c>
      <c r="AF34" s="26"/>
      <c r="AG34">
        <f t="shared" si="2"/>
        <v>123.51824185223799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0.60102719999999987</v>
      </c>
      <c r="O35">
        <f>NDMC_ISGS_exbus!BB35</f>
        <v>101.97939479085171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1.0905091567543319</v>
      </c>
      <c r="AD35">
        <f t="shared" si="1"/>
        <v>122.83098592896519</v>
      </c>
      <c r="AE35">
        <f>'IDT-1'!E35</f>
        <v>0</v>
      </c>
      <c r="AF35" s="26"/>
      <c r="AG35">
        <f t="shared" si="2"/>
        <v>122.83098592896519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1.2668717948717949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0.62830959999999991</v>
      </c>
      <c r="O36">
        <f>NDMC_ISGS_exbus!BB36</f>
        <v>101.59348079085171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1.0802762272343669</v>
      </c>
      <c r="AD36">
        <f t="shared" si="1"/>
        <v>121.67838595848914</v>
      </c>
      <c r="AE36">
        <f>'IDT-1'!E36</f>
        <v>0</v>
      </c>
      <c r="AF36" s="26"/>
      <c r="AG36">
        <f t="shared" si="2"/>
        <v>121.67838595848914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1.2668717948717949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0.61772239999999989</v>
      </c>
      <c r="O37">
        <f>NDMC_ISGS_exbus!BB37</f>
        <v>97.903822595651718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1.047714067756607</v>
      </c>
      <c r="AD37">
        <f t="shared" si="1"/>
        <v>118.01070272276691</v>
      </c>
      <c r="AE37">
        <f>'IDT-1'!E37</f>
        <v>0</v>
      </c>
      <c r="AF37" s="26"/>
      <c r="AG37">
        <f t="shared" si="2"/>
        <v>118.01070272276691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1.2668717948717949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0.56091799999999992</v>
      </c>
      <c r="O38">
        <f>NDMC_ISGS_exbus!BB38</f>
        <v>97.37412224965172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1.0425528259918071</v>
      </c>
      <c r="AD38">
        <f t="shared" si="1"/>
        <v>117.42935921853172</v>
      </c>
      <c r="AE38">
        <f>'IDT-1'!E38</f>
        <v>0</v>
      </c>
      <c r="AF38" s="26"/>
      <c r="AG38">
        <f t="shared" si="2"/>
        <v>117.42935921853172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1.2668717948717949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0.55419919999999989</v>
      </c>
      <c r="O39">
        <f>NDMC_ISGS_exbus!BB39</f>
        <v>95.998443765751716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1.0303877298934869</v>
      </c>
      <c r="AD39">
        <f t="shared" si="1"/>
        <v>116.05912703073001</v>
      </c>
      <c r="AE39">
        <f>'IDT-1'!E39</f>
        <v>0</v>
      </c>
      <c r="AF39" s="26"/>
      <c r="AG39">
        <f t="shared" si="2"/>
        <v>116.05912703073001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1.2668717948717949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17.959999999999997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0.61181799999999986</v>
      </c>
      <c r="O40">
        <f>NDMC_ISGS_exbus!BB40</f>
        <v>95.465194273751706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1.0262021798038867</v>
      </c>
      <c r="AD40">
        <f t="shared" si="1"/>
        <v>115.5876818888196</v>
      </c>
      <c r="AE40">
        <f>'IDT-1'!E40</f>
        <v>0</v>
      </c>
      <c r="AF40" s="26"/>
      <c r="AG40">
        <f t="shared" si="2"/>
        <v>115.5876818888196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1.2668717948717949</v>
      </c>
      <c r="F41">
        <f>GT_Spot!S41</f>
        <v>0</v>
      </c>
      <c r="G41">
        <f>PPCL_NG!S41</f>
        <v>7.2289947889576958</v>
      </c>
      <c r="H41">
        <f>PPCL_Spot!S41</f>
        <v>0</v>
      </c>
      <c r="I41">
        <f>Bawana_NG!S41</f>
        <v>17.959999999999997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0.69773719999999984</v>
      </c>
      <c r="O41">
        <f>NDMC_ISGS_exbus!BB41</f>
        <v>94.70514130315172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1.0838849567654347</v>
      </c>
      <c r="AD41">
        <f t="shared" si="1"/>
        <v>122.08486013021577</v>
      </c>
      <c r="AE41">
        <f>'IDT-1'!E41</f>
        <v>0</v>
      </c>
      <c r="AF41" s="26"/>
      <c r="AG41">
        <f t="shared" si="2"/>
        <v>122.08486013021577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1.2668717948717949</v>
      </c>
      <c r="F42">
        <f>GT_Spot!S42</f>
        <v>0</v>
      </c>
      <c r="G42">
        <f>PPCL_NG!S42</f>
        <v>8.3389316200541881</v>
      </c>
      <c r="H42">
        <f>PPCL_Spot!S42</f>
        <v>0</v>
      </c>
      <c r="I42">
        <f>Bawana_NG!S42</f>
        <v>17.959999999999997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0.7095459999999999</v>
      </c>
      <c r="O42">
        <f>NDMC_ISGS_exbus!BB42</f>
        <v>93.678413038951717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1.0847211095941238</v>
      </c>
      <c r="AD42">
        <f t="shared" si="1"/>
        <v>122.17904134428358</v>
      </c>
      <c r="AE42">
        <f>'IDT-1'!E42</f>
        <v>0</v>
      </c>
      <c r="AF42" s="26"/>
      <c r="AG42">
        <f t="shared" si="2"/>
        <v>122.17904134428358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2.0710730948678071</v>
      </c>
      <c r="F43">
        <f>GT_Spot!S43</f>
        <v>0</v>
      </c>
      <c r="G43">
        <f>PPCL_NG!S43</f>
        <v>7.9294780676537755</v>
      </c>
      <c r="H43">
        <f>PPCL_Spot!S43</f>
        <v>0</v>
      </c>
      <c r="I43">
        <f>Bawana_NG!S43</f>
        <v>17.959999999999997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0.72909159999999995</v>
      </c>
      <c r="O43">
        <f>NDMC_ISGS_exbus!BB43</f>
        <v>93.12601075405172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1.083505750945845</v>
      </c>
      <c r="AD43">
        <f t="shared" si="1"/>
        <v>122.04214776562745</v>
      </c>
      <c r="AE43">
        <f>'IDT-1'!E43</f>
        <v>0</v>
      </c>
      <c r="AF43" s="26"/>
      <c r="AG43">
        <f t="shared" si="2"/>
        <v>122.04214776562745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2.0710730948678071</v>
      </c>
      <c r="F44">
        <f>GT_Spot!S44</f>
        <v>0</v>
      </c>
      <c r="G44">
        <f>PPCL_NG!S44</f>
        <v>8.178840130380431</v>
      </c>
      <c r="H44">
        <f>PPCL_Spot!S44</f>
        <v>0</v>
      </c>
      <c r="I44">
        <f>Bawana_NG!S44</f>
        <v>17.959999999999997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0.66841879999999998</v>
      </c>
      <c r="O44">
        <f>NDMC_ISGS_exbus!BB44</f>
        <v>92.84712386725171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1.0827120118539997</v>
      </c>
      <c r="AD44">
        <f t="shared" si="1"/>
        <v>121.95274388064595</v>
      </c>
      <c r="AE44">
        <f>'IDT-1'!E44</f>
        <v>0</v>
      </c>
      <c r="AF44" s="26"/>
      <c r="AG44">
        <f t="shared" si="2"/>
        <v>121.95274388064595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2.0710730948678071</v>
      </c>
      <c r="F45">
        <f>GT_Spot!S45</f>
        <v>0</v>
      </c>
      <c r="G45">
        <f>PPCL_NG!S45</f>
        <v>8.245275107355214</v>
      </c>
      <c r="H45">
        <f>PPCL_Spot!S45</f>
        <v>0</v>
      </c>
      <c r="I45">
        <f>Bawana_NG!S45</f>
        <v>17.959999999999997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0.60591359999999983</v>
      </c>
      <c r="O45">
        <f>NDMC_ISGS_exbus!BB45</f>
        <v>92.714947217251719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1.0815834393713779</v>
      </c>
      <c r="AD45">
        <f t="shared" si="1"/>
        <v>121.82562558010338</v>
      </c>
      <c r="AE45">
        <f>'IDT-1'!E45</f>
        <v>0</v>
      </c>
      <c r="AF45" s="26"/>
      <c r="AG45">
        <f t="shared" si="2"/>
        <v>121.82562558010338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1.3760964349833289</v>
      </c>
      <c r="F46">
        <f>GT_Spot!S46</f>
        <v>0</v>
      </c>
      <c r="G46">
        <f>PPCL_NG!S46</f>
        <v>2.064092475579169</v>
      </c>
      <c r="H46">
        <f>PPCL_Spot!S46</f>
        <v>0</v>
      </c>
      <c r="I46">
        <f>Bawana_NG!S46</f>
        <v>17.959999999999997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0.63238159999999988</v>
      </c>
      <c r="O46">
        <f>NDMC_ISGS_exbus!BB46</f>
        <v>92.233883649651716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1.0170727966098851</v>
      </c>
      <c r="AD46">
        <f t="shared" si="1"/>
        <v>114.55938136360433</v>
      </c>
      <c r="AE46">
        <f>'IDT-1'!E46</f>
        <v>0</v>
      </c>
      <c r="AF46" s="26"/>
      <c r="AG46">
        <f t="shared" si="2"/>
        <v>114.55938136360433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2.0710730948678071</v>
      </c>
      <c r="F47">
        <f>GT_Spot!S47</f>
        <v>0</v>
      </c>
      <c r="G47">
        <f>PPCL_NG!S47</f>
        <v>8.3376683604549893</v>
      </c>
      <c r="H47">
        <f>PPCL_Spot!S47</f>
        <v>0</v>
      </c>
      <c r="I47">
        <f>Bawana_NG!S47</f>
        <v>17.959999999999997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0.6429687999999999</v>
      </c>
      <c r="O47">
        <f>NDMC_ISGS_exbus!BB47</f>
        <v>91.642820112851723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1.073287867239936</v>
      </c>
      <c r="AD47">
        <f t="shared" si="1"/>
        <v>120.89124250093458</v>
      </c>
      <c r="AE47">
        <f>'IDT-1'!E47</f>
        <v>0</v>
      </c>
      <c r="AF47" s="26"/>
      <c r="AG47">
        <f t="shared" si="2"/>
        <v>120.89124250093458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2.0710730948678071</v>
      </c>
      <c r="F48">
        <f>GT_Spot!S48</f>
        <v>0</v>
      </c>
      <c r="G48">
        <f>PPCL_NG!S48</f>
        <v>27.896362569285948</v>
      </c>
      <c r="H48">
        <f>PPCL_Spot!S48</f>
        <v>0</v>
      </c>
      <c r="I48">
        <f>Bawana_NG!S48</f>
        <v>17.959999999999997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0.60000919999999991</v>
      </c>
      <c r="O48">
        <f>NDMC_ISGS_exbus!BB48</f>
        <v>91.161756576051729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1.2407929726738083</v>
      </c>
      <c r="AD48">
        <f t="shared" si="1"/>
        <v>139.75840846753167</v>
      </c>
      <c r="AE48">
        <f>'IDT-1'!E48</f>
        <v>0</v>
      </c>
      <c r="AF48" s="26"/>
      <c r="AG48">
        <f t="shared" si="2"/>
        <v>139.75840846753167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2.0710730948678071</v>
      </c>
      <c r="F49">
        <f>GT_Spot!S49</f>
        <v>0</v>
      </c>
      <c r="G49">
        <f>PPCL_NG!S49</f>
        <v>27.908482990979238</v>
      </c>
      <c r="H49">
        <f>PPCL_Spot!S49</f>
        <v>0</v>
      </c>
      <c r="I49">
        <f>Bawana_NG!S49</f>
        <v>17.959999999999997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0.63238159999999988</v>
      </c>
      <c r="O49">
        <f>NDMC_ISGS_exbus!BB49</f>
        <v>91.181946576051729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1.2413621815047093</v>
      </c>
      <c r="AD49">
        <f t="shared" si="1"/>
        <v>139.82252208039407</v>
      </c>
      <c r="AE49">
        <f>'IDT-1'!E49</f>
        <v>0</v>
      </c>
      <c r="AF49" s="26"/>
      <c r="AG49">
        <f t="shared" si="2"/>
        <v>139.82252208039407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2.0710730948678071</v>
      </c>
      <c r="F50">
        <f>GT_Spot!S50</f>
        <v>0</v>
      </c>
      <c r="G50">
        <f>PPCL_NG!S50</f>
        <v>27.92666362351919</v>
      </c>
      <c r="H50">
        <f>PPCL_Spot!S50</f>
        <v>0</v>
      </c>
      <c r="I50">
        <f>Bawana_NG!S50</f>
        <v>17.959999999999997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0.60102719999999987</v>
      </c>
      <c r="O50">
        <f>NDMC_ISGS_exbus!BB50</f>
        <v>91.182094576051739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1.2412475547510609</v>
      </c>
      <c r="AD50">
        <f t="shared" si="1"/>
        <v>139.80961093968767</v>
      </c>
      <c r="AE50">
        <f>'IDT-1'!E50</f>
        <v>0</v>
      </c>
      <c r="AF50" s="26"/>
      <c r="AG50">
        <f t="shared" si="2"/>
        <v>139.80961093968767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2.0710730948678071</v>
      </c>
      <c r="F51">
        <f>GT_Spot!S51</f>
        <v>0</v>
      </c>
      <c r="G51">
        <f>PPCL_NG!S51</f>
        <v>27.909695033148573</v>
      </c>
      <c r="H51">
        <f>PPCL_Spot!S51</f>
        <v>0</v>
      </c>
      <c r="I51">
        <f>Bawana_NG!S51</f>
        <v>18.271276342596515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0.62260879999999985</v>
      </c>
      <c r="O51">
        <f>NDMC_ISGS_exbus!BB51</f>
        <v>91.322019505379927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1.2452587204287369</v>
      </c>
      <c r="AD51">
        <f t="shared" si="1"/>
        <v>140.2614140555641</v>
      </c>
      <c r="AE51">
        <f>'IDT-1'!E51</f>
        <v>0</v>
      </c>
      <c r="AF51" s="26"/>
      <c r="AG51">
        <f t="shared" si="2"/>
        <v>140.2614140555641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2.0710730948678071</v>
      </c>
      <c r="F52">
        <f>GT_Spot!S52</f>
        <v>0</v>
      </c>
      <c r="G52">
        <f>PPCL_NG!S52</f>
        <v>27.927875665688514</v>
      </c>
      <c r="H52">
        <f>PPCL_Spot!S52</f>
        <v>0</v>
      </c>
      <c r="I52">
        <f>Bawana_NG!S52</f>
        <v>18.271276342596515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0.56091799999999992</v>
      </c>
      <c r="O52">
        <f>NDMC_ISGS_exbus!BB52</f>
        <v>91.182070407371953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1.2436442788926183</v>
      </c>
      <c r="AD52">
        <f t="shared" si="1"/>
        <v>140.07956923163218</v>
      </c>
      <c r="AE52">
        <f>'IDT-1'!E52</f>
        <v>0</v>
      </c>
      <c r="AF52" s="26"/>
      <c r="AG52">
        <f t="shared" si="2"/>
        <v>140.07956923163218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2.0710730948678071</v>
      </c>
      <c r="F53">
        <f>GT_Spot!S53</f>
        <v>0</v>
      </c>
      <c r="G53">
        <f>PPCL_NG!S53</f>
        <v>28.059988262145417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0.53852199999999983</v>
      </c>
      <c r="O53">
        <f>NDMC_ISGS_exbus!BB53</f>
        <v>91.212070407371954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1.2574545786809621</v>
      </c>
      <c r="AD53">
        <f t="shared" si="1"/>
        <v>141.63511118051929</v>
      </c>
      <c r="AE53">
        <f>'IDT-1'!E53</f>
        <v>0</v>
      </c>
      <c r="AF53" s="26"/>
      <c r="AG53">
        <f t="shared" si="2"/>
        <v>141.63511118051929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2.0710730948678071</v>
      </c>
      <c r="F54">
        <f>GT_Spot!S54</f>
        <v>0</v>
      </c>
      <c r="G54">
        <f>PPCL_NG!S54</f>
        <v>27.881818063253995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0.54524079999999986</v>
      </c>
      <c r="O54">
        <f>NDMC_ISGS_exbus!BB54</f>
        <v>91.222060167103322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1.2560337162563537</v>
      </c>
      <c r="AD54">
        <f t="shared" si="1"/>
        <v>141.47507040378383</v>
      </c>
      <c r="AE54">
        <f>'IDT-1'!E54</f>
        <v>0</v>
      </c>
      <c r="AF54" s="26"/>
      <c r="AG54">
        <f t="shared" si="2"/>
        <v>141.47507040378383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2.0710730948678071</v>
      </c>
      <c r="F55">
        <f>GT_Spot!S55</f>
        <v>0</v>
      </c>
      <c r="G55">
        <f>PPCL_NG!S55</f>
        <v>27.992113900662975</v>
      </c>
      <c r="H55">
        <f>PPCL_Spot!S55</f>
        <v>0</v>
      </c>
      <c r="I55">
        <f>Bawana_NG!S55</f>
        <v>19.419104284857713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0.60876399999999997</v>
      </c>
      <c r="O55">
        <f>NDMC_ISGS_exbus!BB55</f>
        <v>91.18207920906822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1.254731583507219</v>
      </c>
      <c r="AD55">
        <f t="shared" si="1"/>
        <v>141.3284029059495</v>
      </c>
      <c r="AE55">
        <f>'IDT-1'!E55</f>
        <v>0</v>
      </c>
      <c r="AF55" s="26"/>
      <c r="AG55">
        <f t="shared" si="2"/>
        <v>141.3284029059495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2.0710730948678071</v>
      </c>
      <c r="F56">
        <f>GT_Spot!S56</f>
        <v>0</v>
      </c>
      <c r="G56">
        <f>PPCL_NG!S56</f>
        <v>27.950904466905769</v>
      </c>
      <c r="H56">
        <f>PPCL_Spot!S56</f>
        <v>0</v>
      </c>
      <c r="I56">
        <f>Bawana_NG!S56</f>
        <v>19.419104284857713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0.66353239999999991</v>
      </c>
      <c r="O56">
        <f>NDMC_ISGS_exbus!BB56</f>
        <v>91.132043212456225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1.2544105856399703</v>
      </c>
      <c r="AD56">
        <f t="shared" si="1"/>
        <v>141.29224687344757</v>
      </c>
      <c r="AE56">
        <f>'IDT-1'!E56</f>
        <v>0</v>
      </c>
      <c r="AF56" s="26"/>
      <c r="AG56">
        <f t="shared" si="2"/>
        <v>141.29224687344757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2.0710730948678071</v>
      </c>
      <c r="F57">
        <f>GT_Spot!S57</f>
        <v>0</v>
      </c>
      <c r="G57">
        <f>PPCL_NG!S57</f>
        <v>27.893938484947284</v>
      </c>
      <c r="H57">
        <f>PPCL_Spot!S57</f>
        <v>0</v>
      </c>
      <c r="I57">
        <f>Bawana_NG!S57</f>
        <v>19.419104284857713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0.69000039999999985</v>
      </c>
      <c r="O57">
        <f>NDMC_ISGS_exbus!BB57</f>
        <v>91.132345891955907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1.2541448669783328</v>
      </c>
      <c r="AD57">
        <f t="shared" si="1"/>
        <v>141.26231728965041</v>
      </c>
      <c r="AE57">
        <f>'IDT-1'!E57</f>
        <v>0</v>
      </c>
      <c r="AF57" s="26"/>
      <c r="AG57">
        <f t="shared" si="2"/>
        <v>141.26231728965041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2.0710730948678071</v>
      </c>
      <c r="F58">
        <f>GT_Spot!S58</f>
        <v>0</v>
      </c>
      <c r="G58">
        <f>PPCL_NG!S58</f>
        <v>26.364341267253554</v>
      </c>
      <c r="H58">
        <f>PPCL_Spot!S58</f>
        <v>0</v>
      </c>
      <c r="I58">
        <f>Bawana_NG!S58</f>
        <v>19.419104284857713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0.65681359999999989</v>
      </c>
      <c r="O58">
        <f>NDMC_ISGS_exbus!BB58</f>
        <v>91.132345891955907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1.2403923676226278</v>
      </c>
      <c r="AD58">
        <f t="shared" si="1"/>
        <v>139.71328577131234</v>
      </c>
      <c r="AE58">
        <f>'IDT-1'!E58</f>
        <v>0</v>
      </c>
      <c r="AF58" s="26"/>
      <c r="AG58">
        <f t="shared" si="2"/>
        <v>139.71328577131234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2.0710730948678071</v>
      </c>
      <c r="F59">
        <f>GT_Spot!S59</f>
        <v>0</v>
      </c>
      <c r="G59">
        <f>PPCL_NG!S59</f>
        <v>25.897705032061729</v>
      </c>
      <c r="H59">
        <f>PPCL_Spot!S59</f>
        <v>0</v>
      </c>
      <c r="I59">
        <f>Bawana_NG!S59</f>
        <v>19.419104284857713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0.6812455999999999</v>
      </c>
      <c r="O59">
        <f>NDMC_ISGS_exbus!BB59</f>
        <v>91.132347354662699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1.2365009832247595</v>
      </c>
      <c r="AD59">
        <f t="shared" si="1"/>
        <v>139.27497438322516</v>
      </c>
      <c r="AE59">
        <f>'IDT-1'!E59</f>
        <v>0</v>
      </c>
      <c r="AF59" s="26"/>
      <c r="AG59">
        <f t="shared" si="2"/>
        <v>139.27497438322516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2.0710730948678071</v>
      </c>
      <c r="F60">
        <f>GT_Spot!S60</f>
        <v>0</v>
      </c>
      <c r="G60">
        <f>PPCL_NG!S60</f>
        <v>24.963220519508752</v>
      </c>
      <c r="H60">
        <f>PPCL_Spot!S60</f>
        <v>0</v>
      </c>
      <c r="I60">
        <f>Bawana_NG!S60</f>
        <v>19.419104284857713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0.72705559999999991</v>
      </c>
      <c r="O60">
        <f>NDMC_ISGS_exbus!BB60</f>
        <v>91.132347354662699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1.2286806475142935</v>
      </c>
      <c r="AD60">
        <f t="shared" si="1"/>
        <v>138.39412020638269</v>
      </c>
      <c r="AE60">
        <f>'IDT-1'!E60</f>
        <v>0</v>
      </c>
      <c r="AF60" s="26"/>
      <c r="AG60">
        <f t="shared" si="2"/>
        <v>138.39412020638269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2.0710730948678071</v>
      </c>
      <c r="F61">
        <f>GT_Spot!S61</f>
        <v>0</v>
      </c>
      <c r="G61">
        <f>PPCL_NG!S61</f>
        <v>24.845652429083795</v>
      </c>
      <c r="H61">
        <f>PPCL_Spot!S61</f>
        <v>0</v>
      </c>
      <c r="I61">
        <f>Bawana_NG!S61</f>
        <v>19.419104284857713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0.74863719999999989</v>
      </c>
      <c r="O61">
        <f>NDMC_ISGS_exbus!BB61</f>
        <v>90.45341089146271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1.2218613255223938</v>
      </c>
      <c r="AD61">
        <f t="shared" si="1"/>
        <v>137.62601657474963</v>
      </c>
      <c r="AE61">
        <f>'IDT-1'!E61</f>
        <v>0</v>
      </c>
      <c r="AF61" s="26"/>
      <c r="AG61">
        <f t="shared" si="2"/>
        <v>137.62601657474963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2.0710730948678071</v>
      </c>
      <c r="F62">
        <f>GT_Spot!S62</f>
        <v>0</v>
      </c>
      <c r="G62">
        <f>PPCL_NG!S62</f>
        <v>24.865045103793069</v>
      </c>
      <c r="H62">
        <f>PPCL_Spot!S62</f>
        <v>0</v>
      </c>
      <c r="I62">
        <f>Bawana_NG!S62</f>
        <v>19.419104284857713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0.79444719999999991</v>
      </c>
      <c r="O62">
        <f>NDMC_ISGS_exbus!BB62</f>
        <v>90.611492434062711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1.2238262266347155</v>
      </c>
      <c r="AD62">
        <f t="shared" si="1"/>
        <v>137.8473358909466</v>
      </c>
      <c r="AE62">
        <f>'IDT-1'!E62</f>
        <v>0</v>
      </c>
      <c r="AF62" s="26"/>
      <c r="AG62">
        <f t="shared" si="2"/>
        <v>137.8473358909466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2.0710730948678071</v>
      </c>
      <c r="F63">
        <f>GT_Spot!S63</f>
        <v>0</v>
      </c>
      <c r="G63">
        <f>PPCL_NG!S63</f>
        <v>24.839592218237154</v>
      </c>
      <c r="H63">
        <f>PPCL_Spot!S63</f>
        <v>0</v>
      </c>
      <c r="I63">
        <f>Bawana_NG!S63</f>
        <v>19.419104284857713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0.66251439999999995</v>
      </c>
      <c r="O63">
        <f>NDMC_ISGS_exbus!BB63</f>
        <v>91.497325043317502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1.2302365595632656</v>
      </c>
      <c r="AD63">
        <f t="shared" si="1"/>
        <v>138.56937248171693</v>
      </c>
      <c r="AE63">
        <f>'IDT-1'!E63</f>
        <v>0</v>
      </c>
      <c r="AF63" s="26"/>
      <c r="AG63">
        <f t="shared" si="2"/>
        <v>138.56937248171693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2.0710730948678071</v>
      </c>
      <c r="F64">
        <f>GT_Spot!S64</f>
        <v>0</v>
      </c>
      <c r="G64">
        <f>PPCL_NG!S64</f>
        <v>24.931707423106182</v>
      </c>
      <c r="H64">
        <f>PPCL_Spot!S64</f>
        <v>0</v>
      </c>
      <c r="I64">
        <f>Bawana_NG!S64</f>
        <v>19.419104284857713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0.69183279999999991</v>
      </c>
      <c r="O64">
        <f>NDMC_ISGS_exbus!BB64</f>
        <v>91.978388610917506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1.2355385346809933</v>
      </c>
      <c r="AD64">
        <f t="shared" si="1"/>
        <v>139.16656767906824</v>
      </c>
      <c r="AE64">
        <f>'IDT-1'!E64</f>
        <v>0</v>
      </c>
      <c r="AF64" s="26"/>
      <c r="AG64">
        <f t="shared" si="2"/>
        <v>139.16656767906824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2.0710730948678071</v>
      </c>
      <c r="F65">
        <f>GT_Spot!S65</f>
        <v>0</v>
      </c>
      <c r="G65">
        <f>PPCL_NG!S65</f>
        <v>24.843228344745135</v>
      </c>
      <c r="H65">
        <f>PPCL_Spot!S65</f>
        <v>0</v>
      </c>
      <c r="I65">
        <f>Bawana_NG!S65</f>
        <v>19.419104284857713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0.83170599999999983</v>
      </c>
      <c r="O65">
        <f>NDMC_ISGS_exbus!BB65</f>
        <v>91.978399581272086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1.235990899490536</v>
      </c>
      <c r="AD65">
        <f t="shared" si="1"/>
        <v>139.21752040625219</v>
      </c>
      <c r="AE65">
        <f>'IDT-1'!E65</f>
        <v>0</v>
      </c>
      <c r="AF65" s="26"/>
      <c r="AG65">
        <f t="shared" si="2"/>
        <v>139.21752040625219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2.0710730948678071</v>
      </c>
      <c r="F66">
        <f>GT_Spot!S66</f>
        <v>0</v>
      </c>
      <c r="G66">
        <f>PPCL_NG!S66</f>
        <v>24.729296380828174</v>
      </c>
      <c r="H66">
        <f>PPCL_Spot!S66</f>
        <v>0</v>
      </c>
      <c r="I66">
        <f>Bawana_NG!S66</f>
        <v>19.419104284857713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0.8335383999999999</v>
      </c>
      <c r="O66">
        <f>NDMC_ISGS_exbus!BB66</f>
        <v>92.076906466810257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1.235871283920803</v>
      </c>
      <c r="AD66">
        <f t="shared" si="1"/>
        <v>139.20404734344316</v>
      </c>
      <c r="AE66">
        <f>'IDT-1'!E66</f>
        <v>0</v>
      </c>
      <c r="AF66" s="26"/>
      <c r="AG66">
        <f t="shared" si="2"/>
        <v>139.20404734344316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2.0710730948678071</v>
      </c>
      <c r="F67">
        <f>GT_Spot!S67</f>
        <v>0</v>
      </c>
      <c r="G67">
        <f>PPCL_NG!S67</f>
        <v>0.60602108466470739</v>
      </c>
      <c r="H67">
        <f>PPCL_Spot!S67</f>
        <v>0</v>
      </c>
      <c r="I67">
        <f>Bawana_NG!S67</f>
        <v>18.419160934724186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0.86387479999999994</v>
      </c>
      <c r="O67">
        <f>NDMC_ISGS_exbus!BB67</f>
        <v>92.313874542524417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1.0171392392196739</v>
      </c>
      <c r="AD67">
        <f t="shared" si="1"/>
        <v>114.56686521756144</v>
      </c>
      <c r="AE67">
        <f>'IDT-1'!E67</f>
        <v>0</v>
      </c>
      <c r="AF67" s="26"/>
      <c r="AG67">
        <f t="shared" si="2"/>
        <v>114.56686521756144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2.0710730948678071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0.93432039999999983</v>
      </c>
      <c r="O68">
        <f>NDMC_ISGS_exbus!BB68</f>
        <v>93.104240819471073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1.0153407819661822</v>
      </c>
      <c r="AD68">
        <f t="shared" ref="AD68:AD98" si="4">SUM(B68:AB68,AI68:AR68)-AC68</f>
        <v>114.3642935323727</v>
      </c>
      <c r="AE68">
        <f>'IDT-1'!E68</f>
        <v>0</v>
      </c>
      <c r="AF68" s="26"/>
      <c r="AG68">
        <f t="shared" ref="AG68:AG98" si="5">SUM(AD68:AF68)+AT68</f>
        <v>114.3642935323727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2.0710730948678071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0.94103919999999974</v>
      </c>
      <c r="O69">
        <f>NDMC_ISGS_exbus!BB69</f>
        <v>94.190599843771096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1.0249598668200224</v>
      </c>
      <c r="AD69">
        <f t="shared" si="4"/>
        <v>115.44775227181889</v>
      </c>
      <c r="AE69">
        <f>'IDT-1'!E69</f>
        <v>0</v>
      </c>
      <c r="AF69" s="26"/>
      <c r="AG69">
        <f t="shared" si="5"/>
        <v>115.44775227181889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2.0710730948678071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0.94796159999999974</v>
      </c>
      <c r="O70">
        <f>NDMC_ISGS_exbus!BB70</f>
        <v>96.633563198671098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1.0465188614631424</v>
      </c>
      <c r="AD70">
        <f t="shared" si="4"/>
        <v>117.87607903207576</v>
      </c>
      <c r="AE70">
        <f>'IDT-1'!E70</f>
        <v>0</v>
      </c>
      <c r="AF70" s="26"/>
      <c r="AG70">
        <f t="shared" si="5"/>
        <v>117.87607903207576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2.0710730948678071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0.90601999999999994</v>
      </c>
      <c r="O71">
        <f>NDMC_ISGS_exbus!BB71</f>
        <v>98.532961392171103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1.0628644794859425</v>
      </c>
      <c r="AD71">
        <f t="shared" si="4"/>
        <v>119.71719000755297</v>
      </c>
      <c r="AE71">
        <f>'IDT-1'!E71</f>
        <v>0</v>
      </c>
      <c r="AF71" s="26"/>
      <c r="AG71">
        <f t="shared" si="5"/>
        <v>119.71719000755297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2.0710730948678071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0.86102439999999991</v>
      </c>
      <c r="O72">
        <f>NDMC_ISGS_exbus!BB72</f>
        <v>100.02089360407108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1.0755623216706622</v>
      </c>
      <c r="AD72">
        <f t="shared" si="4"/>
        <v>121.14742877726823</v>
      </c>
      <c r="AE72">
        <f>'IDT-1'!E72</f>
        <v>0</v>
      </c>
      <c r="AF72" s="26"/>
      <c r="AG72">
        <f t="shared" si="5"/>
        <v>121.14742877726823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2.0710730948678071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0.84534719999999997</v>
      </c>
      <c r="O73">
        <f>NDMC_ISGS_exbus!BB73</f>
        <v>103.09180777097109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1.1024484069793825</v>
      </c>
      <c r="AD73">
        <f t="shared" si="4"/>
        <v>124.17577965885953</v>
      </c>
      <c r="AE73">
        <f>'IDT-1'!E73</f>
        <v>0</v>
      </c>
      <c r="AF73" s="26"/>
      <c r="AG73">
        <f t="shared" si="5"/>
        <v>124.17577965885953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2.0710730948678071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0.81602879999999989</v>
      </c>
      <c r="O74">
        <f>NDMC_ISGS_exbus!BB74</f>
        <v>103.24068323287109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1.1035005091241024</v>
      </c>
      <c r="AD74">
        <f t="shared" si="4"/>
        <v>124.2942846186148</v>
      </c>
      <c r="AE74">
        <f>'IDT-1'!E74</f>
        <v>0</v>
      </c>
      <c r="AF74" s="26"/>
      <c r="AG74">
        <f t="shared" si="5"/>
        <v>124.2942846186148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2.0710730948678071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0.79261479999999984</v>
      </c>
      <c r="O75">
        <f>NDMC_ISGS_exbus!BB75</f>
        <v>103.14068323287107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1.1024144659241022</v>
      </c>
      <c r="AD75">
        <f t="shared" si="4"/>
        <v>124.17195666181478</v>
      </c>
      <c r="AE75">
        <f>'IDT-1'!E75</f>
        <v>0</v>
      </c>
      <c r="AF75" s="26"/>
      <c r="AG75">
        <f t="shared" si="5"/>
        <v>124.17195666181478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2.0710730948678071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0.75535599999999992</v>
      </c>
      <c r="O76">
        <f>NDMC_ISGS_exbus!BB76</f>
        <v>102.93619078747108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1.1002870549645822</v>
      </c>
      <c r="AD76">
        <f t="shared" si="4"/>
        <v>123.9323328273743</v>
      </c>
      <c r="AE76">
        <f>'IDT-1'!E76</f>
        <v>0</v>
      </c>
      <c r="AF76" s="26"/>
      <c r="AG76">
        <f t="shared" si="5"/>
        <v>123.9323328273743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2.0710730948678071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0.75840999999999981</v>
      </c>
      <c r="O77">
        <f>NDMC_ISGS_exbus!BB77</f>
        <v>101.59127163137107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1.0884786415909022</v>
      </c>
      <c r="AD77">
        <f t="shared" si="4"/>
        <v>122.60227608464798</v>
      </c>
      <c r="AE77">
        <f>'IDT-1'!E77</f>
        <v>0</v>
      </c>
      <c r="AF77" s="26"/>
      <c r="AG77">
        <f t="shared" si="5"/>
        <v>122.60227608464798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2.0720930232558139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0.8365923999999999</v>
      </c>
      <c r="O78">
        <f>NDMC_ISGS_exbus!BB78</f>
        <v>99.737209481071062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1.0728598751580767</v>
      </c>
      <c r="AD78">
        <f t="shared" si="4"/>
        <v>120.8430350291688</v>
      </c>
      <c r="AE78">
        <f>'IDT-1'!E78</f>
        <v>0</v>
      </c>
      <c r="AF78" s="26"/>
      <c r="AG78">
        <f t="shared" si="5"/>
        <v>120.8430350291688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2.0720930232558139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0.8687611999999999</v>
      </c>
      <c r="O79">
        <f>NDMC_ISGS_exbus!BB79</f>
        <v>95.429996767171076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1.0352394887157568</v>
      </c>
      <c r="AD79">
        <f t="shared" si="4"/>
        <v>116.60561150171114</v>
      </c>
      <c r="AE79">
        <f>'IDT-1'!E79</f>
        <v>0</v>
      </c>
      <c r="AF79" s="26"/>
      <c r="AG79">
        <f t="shared" si="5"/>
        <v>116.60561150171114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2.0720930232558139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0.90785239999999978</v>
      </c>
      <c r="O80">
        <f>NDMC_ISGS_exbus!BB80</f>
        <v>94.913891782071076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1.0310417674068768</v>
      </c>
      <c r="AD80">
        <f t="shared" si="4"/>
        <v>116.13279543792002</v>
      </c>
      <c r="AE80">
        <f>'IDT-1'!E80</f>
        <v>0</v>
      </c>
      <c r="AF80" s="26"/>
      <c r="AG80">
        <f t="shared" si="5"/>
        <v>116.13279543792002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2.0720930232558139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0.89909759999999994</v>
      </c>
      <c r="O81">
        <f>NDMC_ISGS_exbus!BB81</f>
        <v>93.811310828071086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1.0212620127716767</v>
      </c>
      <c r="AD81">
        <f t="shared" si="4"/>
        <v>115.03123943855523</v>
      </c>
      <c r="AE81">
        <f>'IDT-1'!E81</f>
        <v>0</v>
      </c>
      <c r="AF81" s="26"/>
      <c r="AG81">
        <f t="shared" si="5"/>
        <v>115.03123943855523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2.0720930232558139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0.89034279999999988</v>
      </c>
      <c r="O82">
        <f>NDMC_ISGS_exbus!BB82</f>
        <v>93.79031664227108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1.0210002216966367</v>
      </c>
      <c r="AD82">
        <f t="shared" si="4"/>
        <v>115.00175224383025</v>
      </c>
      <c r="AE82">
        <f>'IDT-1'!E82</f>
        <v>0</v>
      </c>
      <c r="AF82" s="26"/>
      <c r="AG82">
        <f t="shared" si="5"/>
        <v>115.00175224383025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2.0720930232558139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0.94796159999999974</v>
      </c>
      <c r="O83">
        <f>NDMC_ISGS_exbus!BB83</f>
        <v>92.764782015471084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1.0124825624207967</v>
      </c>
      <c r="AD83">
        <f t="shared" si="4"/>
        <v>114.0423540763061</v>
      </c>
      <c r="AE83">
        <f>'IDT-1'!E83</f>
        <v>0</v>
      </c>
      <c r="AF83" s="26"/>
      <c r="AG83">
        <f t="shared" si="5"/>
        <v>114.0423540763061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2.0720930232558139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1.0125027999999998</v>
      </c>
      <c r="O84">
        <f>NDMC_ISGS_exbus!BB84</f>
        <v>91.746049885271091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1.0040856822350368</v>
      </c>
      <c r="AD84">
        <f t="shared" si="4"/>
        <v>113.09656002629187</v>
      </c>
      <c r="AE84">
        <f>'IDT-1'!E84</f>
        <v>0</v>
      </c>
      <c r="AF84" s="26"/>
      <c r="AG84">
        <f t="shared" si="5"/>
        <v>113.09656002629187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2.0720930232558139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1.0261439999999999</v>
      </c>
      <c r="O85">
        <f>NDMC_ISGS_exbus!BB85</f>
        <v>91.264986317671088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0.99997236540015677</v>
      </c>
      <c r="AD85">
        <f t="shared" si="4"/>
        <v>112.63325097552675</v>
      </c>
      <c r="AE85">
        <f>'IDT-1'!E85</f>
        <v>0</v>
      </c>
      <c r="AF85" s="26"/>
      <c r="AG85">
        <f t="shared" si="5"/>
        <v>112.63325097552675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2.0720930232558139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1.0125027999999998</v>
      </c>
      <c r="O86">
        <f>NDMC_ISGS_exbus!BB86</f>
        <v>91.264986317671088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0.9998523228401569</v>
      </c>
      <c r="AD86">
        <f t="shared" si="4"/>
        <v>112.61972981808675</v>
      </c>
      <c r="AE86">
        <f>'IDT-1'!E86</f>
        <v>0</v>
      </c>
      <c r="AF86" s="26"/>
      <c r="AG86">
        <f t="shared" si="5"/>
        <v>112.61972981808675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2.0710730948678071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19.419104284857713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0.94694359999999977</v>
      </c>
      <c r="O87">
        <f>NDMC_ISGS_exbus!BB87</f>
        <v>91.496037461254929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1.0141397942806281</v>
      </c>
      <c r="AD87">
        <f t="shared" si="4"/>
        <v>114.22901864669983</v>
      </c>
      <c r="AE87">
        <f>'IDT-1'!E87</f>
        <v>0</v>
      </c>
      <c r="AF87" s="26"/>
      <c r="AG87">
        <f t="shared" si="5"/>
        <v>114.22901864669983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2.0710730948678071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19.419104284857713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0.97931599999999974</v>
      </c>
      <c r="O88">
        <f>NDMC_ISGS_exbus!BB88</f>
        <v>91.194971297008578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1.01177528915526</v>
      </c>
      <c r="AD88">
        <f t="shared" si="4"/>
        <v>113.96268938757883</v>
      </c>
      <c r="AE88">
        <f>'IDT-1'!E88</f>
        <v>0</v>
      </c>
      <c r="AF88" s="26"/>
      <c r="AG88">
        <f t="shared" si="5"/>
        <v>113.96268938757883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2.0710730948678071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19.419104284857713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0.94592559999999981</v>
      </c>
      <c r="O89">
        <f>NDMC_ISGS_exbus!BB89</f>
        <v>91.425079933802365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1.0135064096390454</v>
      </c>
      <c r="AD89">
        <f t="shared" si="4"/>
        <v>114.15767650388884</v>
      </c>
      <c r="AE89">
        <f>'IDT-1'!E89</f>
        <v>0</v>
      </c>
      <c r="AF89" s="26"/>
      <c r="AG89">
        <f t="shared" si="5"/>
        <v>114.15767650388884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2.0710730948678071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19.419104284857713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0.98603479999999977</v>
      </c>
      <c r="O90">
        <f>NDMC_ISGS_exbus!BB90</f>
        <v>91.435107042083843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1.0139476091519224</v>
      </c>
      <c r="AD90">
        <f t="shared" si="4"/>
        <v>114.20737161265744</v>
      </c>
      <c r="AE90">
        <f>'IDT-1'!E90</f>
        <v>0</v>
      </c>
      <c r="AF90" s="26"/>
      <c r="AG90">
        <f t="shared" si="5"/>
        <v>114.20737161265744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19.419104284857713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0.9850167999999998</v>
      </c>
      <c r="O91">
        <f>NDMC_ISGS_exbus!BB91</f>
        <v>92.885180789578399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1.0266992997298745</v>
      </c>
      <c r="AD91">
        <f t="shared" si="4"/>
        <v>115.64367566957405</v>
      </c>
      <c r="AE91">
        <f>'IDT-1'!E91</f>
        <v>0</v>
      </c>
      <c r="AF91" s="26"/>
      <c r="AG91">
        <f t="shared" si="5"/>
        <v>115.64367566957405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1.3760964349833289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19.419104284857713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0.9880707999999998</v>
      </c>
      <c r="O92">
        <f>NDMC_ISGS_exbus!BB92</f>
        <v>91.525169590292208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1.0086422817691727</v>
      </c>
      <c r="AD92">
        <f t="shared" si="4"/>
        <v>113.60979882836408</v>
      </c>
      <c r="AE92">
        <f>'IDT-1'!E92</f>
        <v>0</v>
      </c>
      <c r="AF92" s="26"/>
      <c r="AG92">
        <f t="shared" si="5"/>
        <v>113.60979882836408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2.0710730948678071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19.419104284857713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0.95569839999999984</v>
      </c>
      <c r="O93">
        <f>NDMC_ISGS_exbus!BB93</f>
        <v>90.954110132850758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1.0094478760306713</v>
      </c>
      <c r="AD93">
        <f t="shared" si="4"/>
        <v>113.70053803654561</v>
      </c>
      <c r="AE93">
        <f>'IDT-1'!E93</f>
        <v>0</v>
      </c>
      <c r="AF93" s="26"/>
      <c r="AG93">
        <f t="shared" si="5"/>
        <v>113.70053803654561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2.0710730948678071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19.419104284857713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0.93045199999999995</v>
      </c>
      <c r="O94">
        <f>NDMC_ISGS_exbus!BB94</f>
        <v>90.924110132850757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1.0089617077106712</v>
      </c>
      <c r="AD94">
        <f t="shared" si="4"/>
        <v>113.6457778048656</v>
      </c>
      <c r="AE94">
        <f>'IDT-1'!E94</f>
        <v>0</v>
      </c>
      <c r="AF94" s="26"/>
      <c r="AG94">
        <f t="shared" si="5"/>
        <v>113.6457778048656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19.419104284857713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0.9001155999999999</v>
      </c>
      <c r="O95">
        <f>NDMC_ISGS_exbus!BB95</f>
        <v>90.944110132850753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1.0088707473906713</v>
      </c>
      <c r="AD95">
        <f t="shared" si="4"/>
        <v>113.6355323651856</v>
      </c>
      <c r="AE95">
        <f>'IDT-1'!E95</f>
        <v>0</v>
      </c>
      <c r="AF95" s="26"/>
      <c r="AG95">
        <f t="shared" si="5"/>
        <v>113.6355323651856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19.419104284857713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0.93228439999999979</v>
      </c>
      <c r="O96">
        <f>NDMC_ISGS_exbus!BB96</f>
        <v>92.264109935390877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1.0207698310930244</v>
      </c>
      <c r="AD96">
        <f t="shared" si="4"/>
        <v>114.97580188402338</v>
      </c>
      <c r="AE96">
        <f>'IDT-1'!E96</f>
        <v>0</v>
      </c>
      <c r="AF96" s="26"/>
      <c r="AG96">
        <f t="shared" si="5"/>
        <v>114.97580188402338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19.419104284857713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0.94694359999999977</v>
      </c>
      <c r="O97">
        <f>NDMC_ISGS_exbus!BB97</f>
        <v>92.674199882966889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1.0245076235916932</v>
      </c>
      <c r="AD97">
        <f t="shared" si="4"/>
        <v>115.39681323910072</v>
      </c>
      <c r="AE97">
        <f>'IDT-1'!E97</f>
        <v>0</v>
      </c>
      <c r="AF97" s="26"/>
      <c r="AG97">
        <f t="shared" si="5"/>
        <v>115.39681323910072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19.419104284857713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0.98216639999999988</v>
      </c>
      <c r="O98">
        <f>NDMC_ISGS_exbus!BB98</f>
        <v>92.6742016052022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1.0248175993873641</v>
      </c>
      <c r="AD98">
        <f t="shared" si="4"/>
        <v>115.43172778554036</v>
      </c>
      <c r="AE98">
        <f>'IDT-1'!E98</f>
        <v>0</v>
      </c>
      <c r="AF98" s="26"/>
      <c r="AG98">
        <f t="shared" si="5"/>
        <v>115.43172778554036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4.7953208510765157E-2</v>
      </c>
      <c r="F99">
        <f t="shared" si="6"/>
        <v>0</v>
      </c>
      <c r="G99">
        <f t="shared" si="6"/>
        <v>0.37128987037493555</v>
      </c>
      <c r="H99">
        <f t="shared" si="6"/>
        <v>0</v>
      </c>
      <c r="I99">
        <f t="shared" si="6"/>
        <v>0.45181621007912731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1.7275510899999992E-2</v>
      </c>
      <c r="O99">
        <f t="shared" si="6"/>
        <v>2.2541334872156327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3.9480000000000029E-2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2.8001144926308043E-2</v>
      </c>
      <c r="AD99">
        <f t="shared" si="6"/>
        <v>3.1539471421541521</v>
      </c>
      <c r="AE99">
        <f t="shared" si="6"/>
        <v>0</v>
      </c>
      <c r="AG99">
        <f t="shared" si="6"/>
        <v>3.1539471421541521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8.7234430728915218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10.06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0.25989633598417955</v>
      </c>
      <c r="AD3">
        <f>SUM(B3:AB3,AI3:AR3)-AC3</f>
        <v>29.273778207672585</v>
      </c>
      <c r="AE3">
        <f>'IDT-1'!D3</f>
        <v>0</v>
      </c>
      <c r="AF3" s="26"/>
      <c r="AG3">
        <f>SUM(AD3:AF3)</f>
        <v>29.273778207672585</v>
      </c>
      <c r="AI3" s="75">
        <f>PXIL!L3</f>
        <v>0</v>
      </c>
      <c r="AJ3" s="75">
        <f>PXIL!R3</f>
        <v>0</v>
      </c>
      <c r="AK3" s="75">
        <f>RTM_IEX!L3</f>
        <v>5.75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8.7365362388800758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10.06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0.25578755584487878</v>
      </c>
      <c r="AD4">
        <f t="shared" ref="AD4:AD67" si="1">SUM(B4:AB4,AI4:AR4)-AC4</f>
        <v>28.810980153800436</v>
      </c>
      <c r="AE4">
        <f>'IDT-1'!D4</f>
        <v>0</v>
      </c>
      <c r="AF4" s="26"/>
      <c r="AG4">
        <f t="shared" ref="AG4:AG67" si="2">SUM(AD4:AF4)</f>
        <v>28.810980153800436</v>
      </c>
      <c r="AI4" s="75">
        <f>PXIL!L4</f>
        <v>0</v>
      </c>
      <c r="AJ4" s="75">
        <f>PXIL!R4</f>
        <v>0</v>
      </c>
      <c r="AK4" s="75">
        <f>RTM_IEX!L4</f>
        <v>5.27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8.7086526446451948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10.06</v>
      </c>
      <c r="AB5" s="117">
        <f>-STOA!R5</f>
        <v>0</v>
      </c>
      <c r="AC5">
        <f t="shared" si="0"/>
        <v>0.25131818021561186</v>
      </c>
      <c r="AD5">
        <f t="shared" si="1"/>
        <v>28.307565935194823</v>
      </c>
      <c r="AE5">
        <f>'IDT-1'!D5</f>
        <v>0</v>
      </c>
      <c r="AF5" s="26"/>
      <c r="AG5">
        <f t="shared" si="2"/>
        <v>28.307565935194823</v>
      </c>
      <c r="AI5" s="75">
        <f>PXIL!L5</f>
        <v>0</v>
      </c>
      <c r="AJ5" s="75">
        <f>PXIL!R5</f>
        <v>0</v>
      </c>
      <c r="AK5" s="75">
        <f>RTM_IEX!L5</f>
        <v>4.79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8.7156841597131187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10.06</v>
      </c>
      <c r="AB6" s="117">
        <f>-STOA!R6</f>
        <v>0</v>
      </c>
      <c r="AC6">
        <f t="shared" si="0"/>
        <v>0.24715605754820955</v>
      </c>
      <c r="AD6">
        <f t="shared" si="1"/>
        <v>27.838759572930147</v>
      </c>
      <c r="AE6">
        <f>'IDT-1'!D6</f>
        <v>0</v>
      </c>
      <c r="AF6" s="26"/>
      <c r="AG6">
        <f t="shared" si="2"/>
        <v>27.838759572930147</v>
      </c>
      <c r="AI6" s="75">
        <f>PXIL!L6</f>
        <v>0</v>
      </c>
      <c r="AJ6" s="75">
        <f>PXIL!R6</f>
        <v>0</v>
      </c>
      <c r="AK6" s="75">
        <f>RTM_IEX!L6</f>
        <v>4.3099999999999996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8.7508417350527541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10.06</v>
      </c>
      <c r="AB7" s="117">
        <f>-STOA!R7</f>
        <v>0</v>
      </c>
      <c r="AC7">
        <f t="shared" si="0"/>
        <v>0.24324144421119839</v>
      </c>
      <c r="AD7">
        <f t="shared" si="1"/>
        <v>27.397831761606799</v>
      </c>
      <c r="AE7">
        <f>'IDT-1'!D7</f>
        <v>0</v>
      </c>
      <c r="AF7" s="26"/>
      <c r="AG7">
        <f t="shared" si="2"/>
        <v>27.397831761606799</v>
      </c>
      <c r="AI7" s="75">
        <f>PXIL!L7</f>
        <v>0</v>
      </c>
      <c r="AJ7" s="75">
        <f>PXIL!R7</f>
        <v>0</v>
      </c>
      <c r="AK7" s="75">
        <f>RTM_IEX!L7</f>
        <v>3.83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8.7372636369905496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10.06</v>
      </c>
      <c r="AB8" s="117">
        <f>-STOA!R8</f>
        <v>0</v>
      </c>
      <c r="AC8">
        <f t="shared" si="0"/>
        <v>0.23053795694825099</v>
      </c>
      <c r="AD8">
        <f t="shared" si="1"/>
        <v>25.966957150807541</v>
      </c>
      <c r="AE8">
        <f>'IDT-1'!D8</f>
        <v>0</v>
      </c>
      <c r="AF8" s="26"/>
      <c r="AG8">
        <f t="shared" si="2"/>
        <v>25.966957150807541</v>
      </c>
      <c r="AI8" s="75">
        <f>PXIL!L8</f>
        <v>0</v>
      </c>
      <c r="AJ8" s="75">
        <f>PXIL!R8</f>
        <v>0</v>
      </c>
      <c r="AK8" s="75">
        <f>RTM_IEX!L8</f>
        <v>2.4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8.696044410730293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10.06</v>
      </c>
      <c r="AB9" s="117">
        <f>-STOA!R9</f>
        <v>0</v>
      </c>
      <c r="AC9">
        <f t="shared" si="0"/>
        <v>0.2259512277571607</v>
      </c>
      <c r="AD9">
        <f t="shared" si="1"/>
        <v>25.450324653738374</v>
      </c>
      <c r="AE9">
        <f>'IDT-1'!D9</f>
        <v>0</v>
      </c>
      <c r="AF9" s="26"/>
      <c r="AG9">
        <f t="shared" si="2"/>
        <v>25.450324653738374</v>
      </c>
      <c r="AI9" s="75">
        <f>PXIL!L9</f>
        <v>0</v>
      </c>
      <c r="AJ9" s="75">
        <f>PXIL!R9</f>
        <v>0</v>
      </c>
      <c r="AK9" s="75">
        <f>RTM_IEX!L9</f>
        <v>1.92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8.5253483208054597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10.06</v>
      </c>
      <c r="AB10" s="117">
        <f>-STOA!R10</f>
        <v>0</v>
      </c>
      <c r="AC10">
        <f t="shared" si="0"/>
        <v>0.22022510216582217</v>
      </c>
      <c r="AD10">
        <f t="shared" si="1"/>
        <v>24.805354689404879</v>
      </c>
      <c r="AE10">
        <f>'IDT-1'!D10</f>
        <v>0</v>
      </c>
      <c r="AF10" s="26"/>
      <c r="AG10">
        <f t="shared" si="2"/>
        <v>24.805354689404879</v>
      </c>
      <c r="AI10" s="75">
        <f>PXIL!L10</f>
        <v>0</v>
      </c>
      <c r="AJ10" s="75">
        <f>PXIL!R10</f>
        <v>0</v>
      </c>
      <c r="AK10" s="75">
        <f>RTM_IEX!L10</f>
        <v>1.44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7.9053626646438175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10.06</v>
      </c>
      <c r="AB11" s="117">
        <f>-STOA!R11</f>
        <v>0</v>
      </c>
      <c r="AC11">
        <f t="shared" si="0"/>
        <v>0.21054522839159978</v>
      </c>
      <c r="AD11">
        <f t="shared" si="1"/>
        <v>23.715048907017465</v>
      </c>
      <c r="AE11">
        <f>'IDT-1'!D11</f>
        <v>0</v>
      </c>
      <c r="AF11" s="26"/>
      <c r="AG11">
        <f t="shared" si="2"/>
        <v>23.715048907017465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5.8885301703330795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10.06</v>
      </c>
      <c r="AB12" s="117">
        <f>-STOA!R12</f>
        <v>0</v>
      </c>
      <c r="AC12">
        <f t="shared" si="0"/>
        <v>0.19279710244166526</v>
      </c>
      <c r="AD12">
        <f t="shared" si="1"/>
        <v>21.715964538656657</v>
      </c>
      <c r="AE12">
        <f>'IDT-1'!D12</f>
        <v>0</v>
      </c>
      <c r="AF12" s="26"/>
      <c r="AG12">
        <f t="shared" si="2"/>
        <v>21.715964538656657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5.5827804978966959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10.06</v>
      </c>
      <c r="AB13" s="117">
        <f>-STOA!R13</f>
        <v>0</v>
      </c>
      <c r="AC13">
        <f t="shared" si="0"/>
        <v>0.2438053979795923</v>
      </c>
      <c r="AD13">
        <f t="shared" si="1"/>
        <v>13.399206570682345</v>
      </c>
      <c r="AE13">
        <f>'IDT-1'!D13</f>
        <v>0</v>
      </c>
      <c r="AF13" s="26"/>
      <c r="AG13">
        <f t="shared" si="2"/>
        <v>13.399206570682345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-7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5.5747791186814686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10.06</v>
      </c>
      <c r="AB14" s="117">
        <f>-STOA!R14</f>
        <v>0</v>
      </c>
      <c r="AC14">
        <f t="shared" si="0"/>
        <v>0.24373498584249831</v>
      </c>
      <c r="AD14">
        <f t="shared" si="1"/>
        <v>13.391275603604212</v>
      </c>
      <c r="AE14">
        <f>'IDT-1'!D14</f>
        <v>0</v>
      </c>
      <c r="AF14" s="26"/>
      <c r="AG14">
        <f t="shared" si="2"/>
        <v>13.391275603604212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-7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5.5728393903868696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10.06</v>
      </c>
      <c r="AB15" s="117">
        <f>-STOA!R15</f>
        <v>0</v>
      </c>
      <c r="AC15">
        <f t="shared" si="0"/>
        <v>0.24371791623350586</v>
      </c>
      <c r="AD15">
        <f t="shared" si="1"/>
        <v>13.389352944918608</v>
      </c>
      <c r="AE15">
        <f>'IDT-1'!D15</f>
        <v>0</v>
      </c>
      <c r="AF15" s="26"/>
      <c r="AG15">
        <f t="shared" si="2"/>
        <v>13.389352944918608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-7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5.5676557485161577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10.06</v>
      </c>
      <c r="AB16" s="117">
        <f>-STOA!R16</f>
        <v>0</v>
      </c>
      <c r="AC16">
        <f t="shared" si="0"/>
        <v>0.24367230018504354</v>
      </c>
      <c r="AD16">
        <f t="shared" si="1"/>
        <v>13.384214919096355</v>
      </c>
      <c r="AE16">
        <f>'IDT-1'!D16</f>
        <v>0</v>
      </c>
      <c r="AF16" s="26"/>
      <c r="AG16">
        <f t="shared" si="2"/>
        <v>13.384214919096355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-7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5.3079626291492632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10.06</v>
      </c>
      <c r="AB17" s="117">
        <f>-STOA!R17</f>
        <v>0</v>
      </c>
      <c r="AC17">
        <f t="shared" si="0"/>
        <v>0.23250887321241956</v>
      </c>
      <c r="AD17">
        <f t="shared" si="1"/>
        <v>14.135685226702085</v>
      </c>
      <c r="AE17">
        <f>'IDT-1'!D17</f>
        <v>0</v>
      </c>
      <c r="AF17" s="26"/>
      <c r="AG17">
        <f t="shared" si="2"/>
        <v>14.135685226702085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-6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5.2532138931633323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10.06</v>
      </c>
      <c r="AB18" s="117">
        <f>-STOA!R18</f>
        <v>0</v>
      </c>
      <c r="AC18">
        <f t="shared" si="0"/>
        <v>0.23202708433574337</v>
      </c>
      <c r="AD18">
        <f t="shared" si="1"/>
        <v>14.081418279592828</v>
      </c>
      <c r="AE18">
        <f>'IDT-1'!D18</f>
        <v>0</v>
      </c>
      <c r="AF18" s="26"/>
      <c r="AG18">
        <f t="shared" si="2"/>
        <v>14.081418279592828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-6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5.2672644537260931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10.06</v>
      </c>
      <c r="AB19" s="117">
        <f>-STOA!R19</f>
        <v>0</v>
      </c>
      <c r="AC19">
        <f t="shared" si="0"/>
        <v>0.2321507292686957</v>
      </c>
      <c r="AD19">
        <f t="shared" si="1"/>
        <v>14.095345195222642</v>
      </c>
      <c r="AE19">
        <f>'IDT-1'!D19</f>
        <v>0</v>
      </c>
      <c r="AF19" s="26"/>
      <c r="AG19">
        <f t="shared" si="2"/>
        <v>14.095345195222642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-6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5.2406168388656846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10.06</v>
      </c>
      <c r="AB20" s="117">
        <f>-STOA!R20</f>
        <v>0</v>
      </c>
      <c r="AC20">
        <f t="shared" si="0"/>
        <v>0.22303810273572877</v>
      </c>
      <c r="AD20">
        <f t="shared" si="1"/>
        <v>15.077810206895201</v>
      </c>
      <c r="AE20">
        <f>'IDT-1'!D20</f>
        <v>0</v>
      </c>
      <c r="AF20" s="26"/>
      <c r="AG20">
        <f t="shared" si="2"/>
        <v>15.077810206895201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5.259270169267972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10.06</v>
      </c>
      <c r="AB21" s="117">
        <f>-STOA!R21</f>
        <v>0</v>
      </c>
      <c r="AC21">
        <f t="shared" si="0"/>
        <v>0.22320225204326893</v>
      </c>
      <c r="AD21">
        <f t="shared" si="1"/>
        <v>15.096299387989948</v>
      </c>
      <c r="AE21">
        <f>'IDT-1'!D21</f>
        <v>0</v>
      </c>
      <c r="AF21" s="26"/>
      <c r="AG21">
        <f t="shared" si="2"/>
        <v>15.096299387989948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-5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5.2437661024400972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10.06</v>
      </c>
      <c r="AB22" s="117">
        <f>-STOA!R22</f>
        <v>0</v>
      </c>
      <c r="AC22">
        <f t="shared" si="0"/>
        <v>0.2141876887329883</v>
      </c>
      <c r="AD22">
        <f t="shared" si="1"/>
        <v>16.089809884472352</v>
      </c>
      <c r="AE22">
        <f>'IDT-1'!D22</f>
        <v>0</v>
      </c>
      <c r="AF22" s="26"/>
      <c r="AG22">
        <f t="shared" si="2"/>
        <v>16.089809884472352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-4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5.259270169267972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10.06</v>
      </c>
      <c r="AB23" s="117">
        <f>-STOA!R23</f>
        <v>0</v>
      </c>
      <c r="AC23">
        <f t="shared" si="0"/>
        <v>0.21432412452107361</v>
      </c>
      <c r="AD23">
        <f t="shared" si="1"/>
        <v>16.105177515512143</v>
      </c>
      <c r="AE23">
        <f>'IDT-1'!D23</f>
        <v>0</v>
      </c>
      <c r="AF23" s="26"/>
      <c r="AG23">
        <f t="shared" si="2"/>
        <v>16.105177515512143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-4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5.2338338096284902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10.06</v>
      </c>
      <c r="AB24" s="117">
        <f>-STOA!R24</f>
        <v>0</v>
      </c>
      <c r="AC24">
        <f t="shared" si="0"/>
        <v>0.20522215703405081</v>
      </c>
      <c r="AD24">
        <f t="shared" si="1"/>
        <v>17.08884312335968</v>
      </c>
      <c r="AE24">
        <f>'IDT-1'!D24</f>
        <v>0</v>
      </c>
      <c r="AF24" s="26"/>
      <c r="AG24">
        <f t="shared" si="2"/>
        <v>17.08884312335968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-3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5.2401323367773136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10.06</v>
      </c>
      <c r="AB25" s="117">
        <f>-STOA!R25</f>
        <v>0</v>
      </c>
      <c r="AC25">
        <f t="shared" si="0"/>
        <v>0.19639945655076513</v>
      </c>
      <c r="AD25">
        <f t="shared" si="1"/>
        <v>18.103964350991792</v>
      </c>
      <c r="AE25">
        <f>'IDT-1'!D25</f>
        <v>0</v>
      </c>
      <c r="AF25" s="26"/>
      <c r="AG25">
        <f t="shared" si="2"/>
        <v>18.103964350991792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-2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5.2214790063750272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10.06</v>
      </c>
      <c r="AB26" s="117">
        <f>-STOA!R26</f>
        <v>0</v>
      </c>
      <c r="AC26">
        <f t="shared" si="0"/>
        <v>0.18735717972102975</v>
      </c>
      <c r="AD26">
        <f t="shared" si="1"/>
        <v>19.094353297419243</v>
      </c>
      <c r="AE26">
        <f>'IDT-1'!D26</f>
        <v>0</v>
      </c>
      <c r="AF26" s="26"/>
      <c r="AG26">
        <f t="shared" si="2"/>
        <v>19.094353297419243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5.2558786546493739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10.06</v>
      </c>
      <c r="AB27" s="117">
        <f>-STOA!R27</f>
        <v>0</v>
      </c>
      <c r="AC27">
        <f t="shared" si="0"/>
        <v>0.17878176910364865</v>
      </c>
      <c r="AD27">
        <f t="shared" si="1"/>
        <v>20.13732835631097</v>
      </c>
      <c r="AE27">
        <f>'IDT-1'!D27</f>
        <v>0</v>
      </c>
      <c r="AF27" s="26"/>
      <c r="AG27">
        <f t="shared" si="2"/>
        <v>20.13732835631097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5.232380303363378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10.06</v>
      </c>
      <c r="AB28" s="117">
        <f>-STOA!R28</f>
        <v>0</v>
      </c>
      <c r="AC28">
        <f t="shared" si="0"/>
        <v>0.18702094666959776</v>
      </c>
      <c r="AD28">
        <f t="shared" si="1"/>
        <v>21.065359356693783</v>
      </c>
      <c r="AE28">
        <f>'IDT-1'!D28</f>
        <v>0</v>
      </c>
      <c r="AF28" s="26"/>
      <c r="AG28">
        <f t="shared" si="2"/>
        <v>21.065359356693783</v>
      </c>
      <c r="AI28" s="75">
        <f>PXIL!L28</f>
        <v>0</v>
      </c>
      <c r="AJ28" s="75">
        <f>PXIL!R28</f>
        <v>0</v>
      </c>
      <c r="AK28" s="75">
        <f>RTM_IEX!L28</f>
        <v>0.96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5.2655686964167954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10.06</v>
      </c>
      <c r="AB29" s="117">
        <f>-STOA!R29</f>
        <v>0</v>
      </c>
      <c r="AC29">
        <f t="shared" si="0"/>
        <v>0.19576100452846781</v>
      </c>
      <c r="AD29">
        <f t="shared" si="1"/>
        <v>22.049807691888329</v>
      </c>
      <c r="AE29">
        <f>'IDT-1'!D29</f>
        <v>0</v>
      </c>
      <c r="AF29" s="26"/>
      <c r="AG29">
        <f t="shared" si="2"/>
        <v>22.049807691888329</v>
      </c>
      <c r="AI29" s="75">
        <f>PXIL!L29</f>
        <v>0</v>
      </c>
      <c r="AJ29" s="75">
        <f>PXIL!R29</f>
        <v>0</v>
      </c>
      <c r="AK29" s="75">
        <f>RTM_IEX!L29</f>
        <v>1.92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5.2454618597493967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10.06</v>
      </c>
      <c r="AB30" s="117">
        <f>-STOA!R30</f>
        <v>0</v>
      </c>
      <c r="AC30">
        <f t="shared" si="0"/>
        <v>0.20394406436579471</v>
      </c>
      <c r="AD30">
        <f t="shared" si="1"/>
        <v>22.971517795383601</v>
      </c>
      <c r="AE30">
        <f>'IDT-1'!D30</f>
        <v>0</v>
      </c>
      <c r="AF30" s="26"/>
      <c r="AG30">
        <f t="shared" si="2"/>
        <v>22.971517795383601</v>
      </c>
      <c r="AI30" s="75">
        <f>PXIL!L30</f>
        <v>0</v>
      </c>
      <c r="AJ30" s="75">
        <f>PXIL!R30</f>
        <v>0</v>
      </c>
      <c r="AK30" s="75">
        <f>RTM_IEX!L30</f>
        <v>2.87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4.9668731589360293</v>
      </c>
      <c r="H31">
        <f>PPCL_Spot!R31</f>
        <v>0</v>
      </c>
      <c r="I31">
        <f>Bawana_NG!R31</f>
        <v>13.999999999999998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10.06</v>
      </c>
      <c r="AB31" s="117">
        <f>-STOA!R31</f>
        <v>0</v>
      </c>
      <c r="AC31">
        <f t="shared" si="0"/>
        <v>0.25543648379863704</v>
      </c>
      <c r="AD31">
        <f t="shared" si="1"/>
        <v>28.771436675137391</v>
      </c>
      <c r="AE31">
        <f>'IDT-1'!D31</f>
        <v>0</v>
      </c>
      <c r="AF31" s="26"/>
      <c r="AG31">
        <f t="shared" si="2"/>
        <v>28.771436675137391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1.5024409760386899</v>
      </c>
      <c r="H32">
        <f>PPCL_Spot!R32</f>
        <v>0</v>
      </c>
      <c r="I32">
        <f>Bawana_NG!R32</f>
        <v>13.999999999999996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10.17</v>
      </c>
      <c r="AB32" s="117">
        <f>-STOA!R32</f>
        <v>0</v>
      </c>
      <c r="AC32">
        <f t="shared" si="0"/>
        <v>0.22591748058914046</v>
      </c>
      <c r="AD32">
        <f t="shared" si="1"/>
        <v>25.446523495449547</v>
      </c>
      <c r="AE32">
        <f>'IDT-1'!D32</f>
        <v>0</v>
      </c>
      <c r="AF32" s="26"/>
      <c r="AG32">
        <f t="shared" si="2"/>
        <v>25.446523495449547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19.999999999999996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10.35</v>
      </c>
      <c r="AB33" s="117">
        <f>-STOA!R33</f>
        <v>0</v>
      </c>
      <c r="AC33">
        <f t="shared" si="0"/>
        <v>0.26707999999999998</v>
      </c>
      <c r="AD33">
        <f t="shared" si="1"/>
        <v>30.082919999999994</v>
      </c>
      <c r="AE33">
        <f>'IDT-1'!D33</f>
        <v>0</v>
      </c>
      <c r="AF33" s="26"/>
      <c r="AG33">
        <f t="shared" si="2"/>
        <v>30.082919999999994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19.999999999999996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10.58</v>
      </c>
      <c r="AB34" s="117">
        <f>-STOA!R34</f>
        <v>0</v>
      </c>
      <c r="AC34">
        <f t="shared" si="0"/>
        <v>0.26910400000000001</v>
      </c>
      <c r="AD34">
        <f t="shared" si="1"/>
        <v>30.310896</v>
      </c>
      <c r="AE34">
        <f>'IDT-1'!D34</f>
        <v>0</v>
      </c>
      <c r="AF34" s="26"/>
      <c r="AG34">
        <f t="shared" si="2"/>
        <v>30.310896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19.999999999999996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10.690000000000001</v>
      </c>
      <c r="AB35" s="117">
        <f>-STOA!R35</f>
        <v>0</v>
      </c>
      <c r="AC35">
        <f t="shared" si="0"/>
        <v>0.27007199999999998</v>
      </c>
      <c r="AD35">
        <f t="shared" si="1"/>
        <v>30.419927999999999</v>
      </c>
      <c r="AE35">
        <f>'IDT-1'!D35</f>
        <v>0</v>
      </c>
      <c r="AF35" s="26"/>
      <c r="AG35">
        <f t="shared" si="2"/>
        <v>30.419927999999999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20.999999999999996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10.97</v>
      </c>
      <c r="AB36" s="117">
        <f>-STOA!R36</f>
        <v>0</v>
      </c>
      <c r="AC36">
        <f t="shared" si="0"/>
        <v>0.28133600000000003</v>
      </c>
      <c r="AD36">
        <f t="shared" si="1"/>
        <v>31.688663999999999</v>
      </c>
      <c r="AE36">
        <f>'IDT-1'!D36</f>
        <v>0</v>
      </c>
      <c r="AF36" s="26"/>
      <c r="AG36">
        <f t="shared" si="2"/>
        <v>31.688663999999999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19.999999999999996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11.46</v>
      </c>
      <c r="AB37" s="117">
        <f>-STOA!R37</f>
        <v>0</v>
      </c>
      <c r="AC37">
        <f t="shared" si="0"/>
        <v>0.27684799999999998</v>
      </c>
      <c r="AD37">
        <f t="shared" si="1"/>
        <v>31.183151999999996</v>
      </c>
      <c r="AE37">
        <f>'IDT-1'!D37</f>
        <v>0</v>
      </c>
      <c r="AF37" s="26"/>
      <c r="AG37">
        <f t="shared" si="2"/>
        <v>31.183151999999996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20.999999999999996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11.74</v>
      </c>
      <c r="AB38" s="117">
        <f>-STOA!R38</f>
        <v>0</v>
      </c>
      <c r="AC38">
        <f t="shared" si="0"/>
        <v>0.28811199999999998</v>
      </c>
      <c r="AD38">
        <f t="shared" si="1"/>
        <v>32.451887999999997</v>
      </c>
      <c r="AE38">
        <f>'IDT-1'!D38</f>
        <v>0</v>
      </c>
      <c r="AF38" s="26"/>
      <c r="AG38">
        <f t="shared" si="2"/>
        <v>32.451887999999997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20.999999999999996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11.57</v>
      </c>
      <c r="AB39" s="117">
        <f>-STOA!R39</f>
        <v>0</v>
      </c>
      <c r="AC39">
        <f t="shared" si="0"/>
        <v>0.28661599999999998</v>
      </c>
      <c r="AD39">
        <f t="shared" si="1"/>
        <v>32.283383999999991</v>
      </c>
      <c r="AE39">
        <f>'IDT-1'!D39</f>
        <v>0</v>
      </c>
      <c r="AF39" s="26"/>
      <c r="AG39">
        <f t="shared" si="2"/>
        <v>32.283383999999991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19.999999999999996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12.23</v>
      </c>
      <c r="AB40" s="117">
        <f>-STOA!R40</f>
        <v>0</v>
      </c>
      <c r="AC40">
        <f t="shared" si="0"/>
        <v>0.28362399999999999</v>
      </c>
      <c r="AD40">
        <f t="shared" si="1"/>
        <v>31.946375999999997</v>
      </c>
      <c r="AE40">
        <f>'IDT-1'!D40</f>
        <v>0</v>
      </c>
      <c r="AF40" s="26"/>
      <c r="AG40">
        <f t="shared" si="2"/>
        <v>31.946375999999997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1.4457989577915391</v>
      </c>
      <c r="H41">
        <f>PPCL_Spot!R41</f>
        <v>0</v>
      </c>
      <c r="I41">
        <f>Bawana_NG!R41</f>
        <v>19.999999999999996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12.49</v>
      </c>
      <c r="AB41" s="117">
        <f>-STOA!R41</f>
        <v>0</v>
      </c>
      <c r="AC41">
        <f t="shared" si="0"/>
        <v>0.29863503082856552</v>
      </c>
      <c r="AD41">
        <f t="shared" si="1"/>
        <v>33.63716392696297</v>
      </c>
      <c r="AE41">
        <f>'IDT-1'!D41</f>
        <v>0</v>
      </c>
      <c r="AF41" s="26"/>
      <c r="AG41">
        <f t="shared" si="2"/>
        <v>33.63716392696297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1.6677863240108377</v>
      </c>
      <c r="H42">
        <f>PPCL_Spot!R42</f>
        <v>0</v>
      </c>
      <c r="I42">
        <f>Bawana_NG!R42</f>
        <v>19.999999999999996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12.71</v>
      </c>
      <c r="AB42" s="117">
        <f>-STOA!R42</f>
        <v>0</v>
      </c>
      <c r="AC42">
        <f t="shared" si="0"/>
        <v>0.30252451965129534</v>
      </c>
      <c r="AD42">
        <f t="shared" si="1"/>
        <v>34.075261804359542</v>
      </c>
      <c r="AE42">
        <f>'IDT-1'!D42</f>
        <v>0</v>
      </c>
      <c r="AF42" s="26"/>
      <c r="AG42">
        <f t="shared" si="2"/>
        <v>34.075261804359542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1.5858956135307554</v>
      </c>
      <c r="H43">
        <f>PPCL_Spot!R43</f>
        <v>0</v>
      </c>
      <c r="I43">
        <f>Bawana_NG!R43</f>
        <v>20.999999999999996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12.88</v>
      </c>
      <c r="AB43" s="117">
        <f>-STOA!R43</f>
        <v>0</v>
      </c>
      <c r="AC43">
        <f t="shared" si="0"/>
        <v>0.31209988139907069</v>
      </c>
      <c r="AD43">
        <f t="shared" si="1"/>
        <v>35.153795732131684</v>
      </c>
      <c r="AE43">
        <f>'IDT-1'!D43</f>
        <v>0</v>
      </c>
      <c r="AF43" s="26"/>
      <c r="AG43">
        <f t="shared" si="2"/>
        <v>35.153795732131684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1.6357680260760863</v>
      </c>
      <c r="H44">
        <f>PPCL_Spot!R44</f>
        <v>0</v>
      </c>
      <c r="I44">
        <f>Bawana_NG!R44</f>
        <v>16.999999999999996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13.07</v>
      </c>
      <c r="AB44" s="117">
        <f>-STOA!R44</f>
        <v>0</v>
      </c>
      <c r="AC44">
        <f t="shared" si="0"/>
        <v>0.27901075862946956</v>
      </c>
      <c r="AD44">
        <f t="shared" si="1"/>
        <v>31.426757267446614</v>
      </c>
      <c r="AE44">
        <f>'IDT-1'!D44</f>
        <v>0</v>
      </c>
      <c r="AF44" s="26"/>
      <c r="AG44">
        <f t="shared" si="2"/>
        <v>31.426757267446614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1.6490550214710431</v>
      </c>
      <c r="H45">
        <f>PPCL_Spot!R45</f>
        <v>0</v>
      </c>
      <c r="I45">
        <f>Bawana_NG!R45</f>
        <v>14.999999999999996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13.34</v>
      </c>
      <c r="AB45" s="117">
        <f>-STOA!R45</f>
        <v>0</v>
      </c>
      <c r="AC45">
        <f t="shared" si="0"/>
        <v>0.26390368418894516</v>
      </c>
      <c r="AD45">
        <f t="shared" si="1"/>
        <v>29.725151337282092</v>
      </c>
      <c r="AE45">
        <f>'IDT-1'!D45</f>
        <v>0</v>
      </c>
      <c r="AF45" s="26"/>
      <c r="AG45">
        <f t="shared" si="2"/>
        <v>29.725151337282092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0.41281849511583391</v>
      </c>
      <c r="H46">
        <f>PPCL_Spot!R46</f>
        <v>0</v>
      </c>
      <c r="I46">
        <f>Bawana_NG!R46</f>
        <v>18.999999999999996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14.09</v>
      </c>
      <c r="AB46" s="117">
        <f>-STOA!R46</f>
        <v>0</v>
      </c>
      <c r="AC46">
        <f t="shared" si="0"/>
        <v>0.29482480275701933</v>
      </c>
      <c r="AD46">
        <f t="shared" si="1"/>
        <v>33.207993692358812</v>
      </c>
      <c r="AE46">
        <f>'IDT-1'!D46</f>
        <v>0</v>
      </c>
      <c r="AF46" s="26"/>
      <c r="AG46">
        <f t="shared" si="2"/>
        <v>33.207993692358812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1.6675336720909981</v>
      </c>
      <c r="H47">
        <f>PPCL_Spot!R47</f>
        <v>0</v>
      </c>
      <c r="I47">
        <f>Bawana_NG!R47</f>
        <v>16.999999999999996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14.760000000000002</v>
      </c>
      <c r="AB47" s="117">
        <f>-STOA!R47</f>
        <v>0</v>
      </c>
      <c r="AC47">
        <f t="shared" si="0"/>
        <v>0.29416229631440077</v>
      </c>
      <c r="AD47">
        <f t="shared" si="1"/>
        <v>33.133371375776591</v>
      </c>
      <c r="AE47">
        <f>'IDT-1'!D47</f>
        <v>0</v>
      </c>
      <c r="AF47" s="26"/>
      <c r="AG47">
        <f t="shared" si="2"/>
        <v>33.133371375776591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5.583274861428106</v>
      </c>
      <c r="H48">
        <f>PPCL_Spot!R48</f>
        <v>0</v>
      </c>
      <c r="I48">
        <f>Bawana_NG!R48</f>
        <v>14.999999999999996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15.02</v>
      </c>
      <c r="AB48" s="117">
        <f>-STOA!R48</f>
        <v>0</v>
      </c>
      <c r="AC48">
        <f t="shared" si="0"/>
        <v>0.31330881878056732</v>
      </c>
      <c r="AD48">
        <f t="shared" si="1"/>
        <v>35.289966042647535</v>
      </c>
      <c r="AE48">
        <f>'IDT-1'!D48</f>
        <v>0</v>
      </c>
      <c r="AF48" s="26"/>
      <c r="AG48">
        <f t="shared" si="2"/>
        <v>35.289966042647535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5.5857006847081836</v>
      </c>
      <c r="H49">
        <f>PPCL_Spot!R49</f>
        <v>0</v>
      </c>
      <c r="I49">
        <f>Bawana_NG!R49</f>
        <v>14.999999999999996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15.15</v>
      </c>
      <c r="AB49" s="117">
        <f>-STOA!R49</f>
        <v>0</v>
      </c>
      <c r="AC49">
        <f t="shared" si="0"/>
        <v>0.31447416602543199</v>
      </c>
      <c r="AD49">
        <f t="shared" si="1"/>
        <v>35.421226518682744</v>
      </c>
      <c r="AE49">
        <f>'IDT-1'!D49</f>
        <v>0</v>
      </c>
      <c r="AF49" s="26"/>
      <c r="AG49">
        <f t="shared" si="2"/>
        <v>35.421226518682744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5.5893394196283026</v>
      </c>
      <c r="H50">
        <f>PPCL_Spot!R50</f>
        <v>0</v>
      </c>
      <c r="I50">
        <f>Bawana_NG!R50</f>
        <v>13.999999999999996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15.2</v>
      </c>
      <c r="AB50" s="117">
        <f>-STOA!R50</f>
        <v>0</v>
      </c>
      <c r="AC50">
        <f t="shared" si="0"/>
        <v>0.30614618689272904</v>
      </c>
      <c r="AD50">
        <f t="shared" si="1"/>
        <v>34.483193232735566</v>
      </c>
      <c r="AE50">
        <f>'IDT-1'!D50</f>
        <v>0</v>
      </c>
      <c r="AF50" s="26"/>
      <c r="AG50">
        <f t="shared" si="2"/>
        <v>34.483193232735566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5.5859432670361926</v>
      </c>
      <c r="H51">
        <f>PPCL_Spot!R51</f>
        <v>0</v>
      </c>
      <c r="I51">
        <f>Bawana_NG!R51</f>
        <v>5.0002996590793378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15.370000000000001</v>
      </c>
      <c r="AB51" s="117">
        <f>-STOA!R51</f>
        <v>0</v>
      </c>
      <c r="AC51">
        <f t="shared" si="0"/>
        <v>0.24108693774981668</v>
      </c>
      <c r="AD51">
        <f t="shared" si="1"/>
        <v>27.155155988365717</v>
      </c>
      <c r="AE51">
        <f>'IDT-1'!D51</f>
        <v>0</v>
      </c>
      <c r="AF51" s="26"/>
      <c r="AG51">
        <f t="shared" si="2"/>
        <v>27.155155988365717</v>
      </c>
      <c r="AI51" s="75">
        <f>PXIL!L51</f>
        <v>0</v>
      </c>
      <c r="AJ51" s="75">
        <f>PXIL!R51</f>
        <v>0</v>
      </c>
      <c r="AK51" s="75">
        <f>RTM_IEX!L51</f>
        <v>1.44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5.5895820019563098</v>
      </c>
      <c r="H52">
        <f>PPCL_Spot!R52</f>
        <v>0</v>
      </c>
      <c r="I52">
        <f>Bawana_NG!R52</f>
        <v>5.0002996590793378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15.32</v>
      </c>
      <c r="AB52" s="117">
        <f>-STOA!R52</f>
        <v>0</v>
      </c>
      <c r="AC52">
        <f t="shared" si="0"/>
        <v>0.23645495861711371</v>
      </c>
      <c r="AD52">
        <f t="shared" si="1"/>
        <v>26.633426702418536</v>
      </c>
      <c r="AE52">
        <f>'IDT-1'!D52</f>
        <v>0</v>
      </c>
      <c r="AF52" s="26"/>
      <c r="AG52">
        <f t="shared" si="2"/>
        <v>26.633426702418536</v>
      </c>
      <c r="AI52" s="75">
        <f>PXIL!L52</f>
        <v>0</v>
      </c>
      <c r="AJ52" s="75">
        <f>PXIL!R52</f>
        <v>0</v>
      </c>
      <c r="AK52" s="75">
        <f>RTM_IEX!L52</f>
        <v>0.96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5.616023475709162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15.440000000000001</v>
      </c>
      <c r="AB53" s="117">
        <f>-STOA!R53</f>
        <v>0</v>
      </c>
      <c r="AC53">
        <f t="shared" si="0"/>
        <v>0.26299904352897474</v>
      </c>
      <c r="AD53">
        <f t="shared" si="1"/>
        <v>29.623255902945427</v>
      </c>
      <c r="AE53">
        <f>'IDT-1'!D53</f>
        <v>0</v>
      </c>
      <c r="AF53" s="26"/>
      <c r="AG53">
        <f t="shared" si="2"/>
        <v>29.623255902945427</v>
      </c>
      <c r="AI53" s="75">
        <f>PXIL!L53</f>
        <v>0</v>
      </c>
      <c r="AJ53" s="75">
        <f>PXIL!R53</f>
        <v>0</v>
      </c>
      <c r="AK53" s="75">
        <f>RTM_IEX!L53</f>
        <v>3.83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5.5803638734920122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15.530000000000001</v>
      </c>
      <c r="AB54" s="117">
        <f>-STOA!R54</f>
        <v>0</v>
      </c>
      <c r="AC54">
        <f t="shared" si="0"/>
        <v>0.25502923902946389</v>
      </c>
      <c r="AD54">
        <f t="shared" si="1"/>
        <v>28.725566105227792</v>
      </c>
      <c r="AE54">
        <f>'IDT-1'!D54</f>
        <v>0</v>
      </c>
      <c r="AF54" s="26"/>
      <c r="AG54">
        <f t="shared" si="2"/>
        <v>28.725566105227792</v>
      </c>
      <c r="AI54" s="75">
        <f>PXIL!L54</f>
        <v>0</v>
      </c>
      <c r="AJ54" s="75">
        <f>PXIL!R54</f>
        <v>0</v>
      </c>
      <c r="AK54" s="75">
        <f>RTM_IEX!L54</f>
        <v>2.87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5.6024388653407247</v>
      </c>
      <c r="H55">
        <f>PPCL_Spot!R55</f>
        <v>0</v>
      </c>
      <c r="I55">
        <f>Bawana_NG!R55</f>
        <v>4.9997693833310279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14.190000000000001</v>
      </c>
      <c r="AB55" s="117">
        <f>-STOA!R55</f>
        <v>0</v>
      </c>
      <c r="AC55">
        <f t="shared" si="0"/>
        <v>0.21817143258831145</v>
      </c>
      <c r="AD55">
        <f t="shared" si="1"/>
        <v>24.574036816083446</v>
      </c>
      <c r="AE55">
        <f>'IDT-1'!D55</f>
        <v>0</v>
      </c>
      <c r="AF55" s="26"/>
      <c r="AG55">
        <f t="shared" si="2"/>
        <v>24.574036816083446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5.5941910661884577</v>
      </c>
      <c r="H56">
        <f>PPCL_Spot!R56</f>
        <v>0</v>
      </c>
      <c r="I56">
        <f>Bawana_NG!R56</f>
        <v>4.9997693833310279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13.870000000000001</v>
      </c>
      <c r="AB56" s="117">
        <f>-STOA!R56</f>
        <v>0</v>
      </c>
      <c r="AC56">
        <f t="shared" si="0"/>
        <v>0.21528285195577149</v>
      </c>
      <c r="AD56">
        <f t="shared" si="1"/>
        <v>24.248677597563717</v>
      </c>
      <c r="AE56">
        <f>'IDT-1'!D56</f>
        <v>0</v>
      </c>
      <c r="AF56" s="26"/>
      <c r="AG56">
        <f t="shared" si="2"/>
        <v>24.248677597563717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5.5827896967720898</v>
      </c>
      <c r="H57">
        <f>PPCL_Spot!R57</f>
        <v>0</v>
      </c>
      <c r="I57">
        <f>Bawana_NG!R57</f>
        <v>4.9997693833310279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14.88</v>
      </c>
      <c r="AB57" s="117">
        <f>-STOA!R57</f>
        <v>0</v>
      </c>
      <c r="AC57">
        <f t="shared" si="0"/>
        <v>0.22407051990490748</v>
      </c>
      <c r="AD57">
        <f t="shared" si="1"/>
        <v>25.238488560198213</v>
      </c>
      <c r="AE57">
        <f>'IDT-1'!D57</f>
        <v>0</v>
      </c>
      <c r="AF57" s="26"/>
      <c r="AG57">
        <f t="shared" si="2"/>
        <v>25.238488560198213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5.2766507988262141</v>
      </c>
      <c r="H58">
        <f>PPCL_Spot!R58</f>
        <v>0</v>
      </c>
      <c r="I58">
        <f>Bawana_NG!R58</f>
        <v>4.9997693833310279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14.73</v>
      </c>
      <c r="AB58" s="117">
        <f>-STOA!R58</f>
        <v>0</v>
      </c>
      <c r="AC58">
        <f t="shared" si="0"/>
        <v>0.22005649760298374</v>
      </c>
      <c r="AD58">
        <f t="shared" si="1"/>
        <v>24.78636368455426</v>
      </c>
      <c r="AE58">
        <f>'IDT-1'!D58</f>
        <v>0</v>
      </c>
      <c r="AF58" s="26"/>
      <c r="AG58">
        <f t="shared" si="2"/>
        <v>24.78636368455426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5.1832566025432021</v>
      </c>
      <c r="H59">
        <f>PPCL_Spot!R59</f>
        <v>0</v>
      </c>
      <c r="I59">
        <f>Bawana_NG!R59</f>
        <v>4.9997693833310279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14.98</v>
      </c>
      <c r="AB59" s="117">
        <f>-STOA!R59</f>
        <v>0</v>
      </c>
      <c r="AC59">
        <f t="shared" si="0"/>
        <v>0.22143462867569325</v>
      </c>
      <c r="AD59">
        <f t="shared" si="1"/>
        <v>24.941591357198536</v>
      </c>
      <c r="AE59">
        <f>'IDT-1'!D59</f>
        <v>0</v>
      </c>
      <c r="AF59" s="26"/>
      <c r="AG59">
        <f t="shared" si="2"/>
        <v>24.941591357198536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4.996225627649169</v>
      </c>
      <c r="H60">
        <f>PPCL_Spot!R60</f>
        <v>0</v>
      </c>
      <c r="I60">
        <f>Bawana_NG!R60</f>
        <v>4.9997693833310279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</v>
      </c>
      <c r="AB60" s="117">
        <f>-STOA!R60</f>
        <v>0</v>
      </c>
      <c r="AC60">
        <f t="shared" si="0"/>
        <v>0.21468475609662574</v>
      </c>
      <c r="AD60">
        <f t="shared" si="1"/>
        <v>24.18131025488357</v>
      </c>
      <c r="AE60">
        <f>'IDT-1'!D60</f>
        <v>0</v>
      </c>
      <c r="AF60" s="26"/>
      <c r="AG60">
        <f t="shared" si="2"/>
        <v>24.18131025488357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4.9726951418324097</v>
      </c>
      <c r="H61">
        <f>PPCL_Spot!R61</f>
        <v>0</v>
      </c>
      <c r="I61">
        <f>Bawana_NG!R61</f>
        <v>4.9997693833310279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13.14</v>
      </c>
      <c r="AB61" s="117">
        <f>-STOA!R61</f>
        <v>0</v>
      </c>
      <c r="AC61">
        <f t="shared" si="0"/>
        <v>0.20338968782143826</v>
      </c>
      <c r="AD61">
        <f t="shared" si="1"/>
        <v>22.909074837342001</v>
      </c>
      <c r="AE61">
        <f>'IDT-1'!D61</f>
        <v>0</v>
      </c>
      <c r="AF61" s="26"/>
      <c r="AG61">
        <f t="shared" si="2"/>
        <v>22.909074837342001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4.976576459080535</v>
      </c>
      <c r="H62">
        <f>PPCL_Spot!R62</f>
        <v>0</v>
      </c>
      <c r="I62">
        <f>Bawana_NG!R62</f>
        <v>4.9997693833310279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11.84</v>
      </c>
      <c r="AB62" s="117">
        <f>-STOA!R62</f>
        <v>0</v>
      </c>
      <c r="AC62">
        <f t="shared" si="0"/>
        <v>0.19198384341322178</v>
      </c>
      <c r="AD62">
        <f t="shared" si="1"/>
        <v>21.624361998998342</v>
      </c>
      <c r="AE62">
        <f>'IDT-1'!D62</f>
        <v>0</v>
      </c>
      <c r="AF62" s="26"/>
      <c r="AG62">
        <f t="shared" si="2"/>
        <v>21.624361998998342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4.9714822301923718</v>
      </c>
      <c r="H63">
        <f>PPCL_Spot!R63</f>
        <v>0</v>
      </c>
      <c r="I63">
        <f>Bawana_NG!R63</f>
        <v>4.9997693833310279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11.75</v>
      </c>
      <c r="AB63" s="117">
        <f>-STOA!R63</f>
        <v>0</v>
      </c>
      <c r="AC63">
        <f t="shared" si="0"/>
        <v>0.19114701419900593</v>
      </c>
      <c r="AD63">
        <f t="shared" si="1"/>
        <v>21.530104599324392</v>
      </c>
      <c r="AE63">
        <f>'IDT-1'!D63</f>
        <v>0</v>
      </c>
      <c r="AF63" s="26"/>
      <c r="AG63">
        <f t="shared" si="2"/>
        <v>21.530104599324392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4.9899184871209652</v>
      </c>
      <c r="H64">
        <f>PPCL_Spot!R64</f>
        <v>0</v>
      </c>
      <c r="I64">
        <f>Bawana_NG!R64</f>
        <v>4.9997693833310279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11.74</v>
      </c>
      <c r="AB64" s="117">
        <f>-STOA!R64</f>
        <v>0</v>
      </c>
      <c r="AC64">
        <f t="shared" si="0"/>
        <v>0.19122125325997755</v>
      </c>
      <c r="AD64">
        <f t="shared" si="1"/>
        <v>21.538466617192014</v>
      </c>
      <c r="AE64">
        <f>'IDT-1'!D64</f>
        <v>0</v>
      </c>
      <c r="AF64" s="26"/>
      <c r="AG64">
        <f t="shared" si="2"/>
        <v>21.538466617192014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4.9722099771763935</v>
      </c>
      <c r="H65">
        <f>PPCL_Spot!R65</f>
        <v>0</v>
      </c>
      <c r="I65">
        <f>Bawana_NG!R65</f>
        <v>4.9997693833310279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12.84</v>
      </c>
      <c r="AB65" s="117">
        <f>-STOA!R65</f>
        <v>0</v>
      </c>
      <c r="AC65">
        <f t="shared" si="0"/>
        <v>0.20074541837246532</v>
      </c>
      <c r="AD65">
        <f t="shared" si="1"/>
        <v>22.611233942134955</v>
      </c>
      <c r="AE65">
        <f>'IDT-1'!D65</f>
        <v>0</v>
      </c>
      <c r="AF65" s="26"/>
      <c r="AG65">
        <f t="shared" si="2"/>
        <v>22.611233942134955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4.9494072383436594</v>
      </c>
      <c r="H66">
        <f>PPCL_Spot!R66</f>
        <v>0</v>
      </c>
      <c r="I66">
        <f>Bawana_NG!R66</f>
        <v>4.9997693833310279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12.370000000000001</v>
      </c>
      <c r="AB66" s="117">
        <f>-STOA!R66</f>
        <v>0</v>
      </c>
      <c r="AC66">
        <f t="shared" si="0"/>
        <v>0.19640875427073728</v>
      </c>
      <c r="AD66">
        <f t="shared" si="1"/>
        <v>22.122767867403951</v>
      </c>
      <c r="AE66">
        <f>'IDT-1'!D66</f>
        <v>0</v>
      </c>
      <c r="AF66" s="26"/>
      <c r="AG66">
        <f t="shared" si="2"/>
        <v>22.122767867403951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0.12129116400391293</v>
      </c>
      <c r="H67">
        <f>PPCL_Spot!R67</f>
        <v>0</v>
      </c>
      <c r="I67">
        <f>Bawana_NG!R67</f>
        <v>4.999772240696033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11.72</v>
      </c>
      <c r="AB67" s="117">
        <f>-STOA!R67</f>
        <v>0</v>
      </c>
      <c r="AC67">
        <f t="shared" si="0"/>
        <v>0.14820135796135953</v>
      </c>
      <c r="AD67">
        <f t="shared" si="1"/>
        <v>16.692862046738586</v>
      </c>
      <c r="AE67">
        <f>'IDT-1'!D67</f>
        <v>0</v>
      </c>
      <c r="AF67" s="26"/>
      <c r="AG67">
        <f t="shared" si="2"/>
        <v>16.692862046738586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11.450000000000001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0.14476000000000003</v>
      </c>
      <c r="AD68">
        <f t="shared" ref="AD68:AD98" si="4">SUM(B68:AB68,AI68:AR68)-AC68</f>
        <v>16.305240000000001</v>
      </c>
      <c r="AE68">
        <f>'IDT-1'!D68</f>
        <v>0</v>
      </c>
      <c r="AF68" s="26"/>
      <c r="AG68">
        <f t="shared" ref="AG68:AG98" si="5">SUM(AD68:AF68)</f>
        <v>16.305240000000001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11.030000000000001</v>
      </c>
      <c r="AB69" s="117">
        <f>-STOA!R69</f>
        <v>0</v>
      </c>
      <c r="AC69">
        <f t="shared" si="3"/>
        <v>0.14951200000000003</v>
      </c>
      <c r="AD69">
        <f t="shared" si="4"/>
        <v>16.840488000000001</v>
      </c>
      <c r="AE69">
        <f>'IDT-1'!D69</f>
        <v>0</v>
      </c>
      <c r="AF69" s="26"/>
      <c r="AG69">
        <f t="shared" si="5"/>
        <v>16.840488000000001</v>
      </c>
      <c r="AI69" s="75">
        <f>PXIL!L69</f>
        <v>0</v>
      </c>
      <c r="AJ69" s="75">
        <f>PXIL!R69</f>
        <v>0</v>
      </c>
      <c r="AK69" s="75">
        <f>RTM_IEX!L69</f>
        <v>0.96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10.66</v>
      </c>
      <c r="AB70" s="117">
        <f>-STOA!R70</f>
        <v>0</v>
      </c>
      <c r="AC70">
        <f t="shared" si="3"/>
        <v>0.15892800000000001</v>
      </c>
      <c r="AD70">
        <f t="shared" si="4"/>
        <v>17.901071999999999</v>
      </c>
      <c r="AE70">
        <f>'IDT-1'!D70</f>
        <v>0</v>
      </c>
      <c r="AF70" s="26"/>
      <c r="AG70">
        <f t="shared" si="5"/>
        <v>17.901071999999999</v>
      </c>
      <c r="AI70" s="75">
        <f>PXIL!L70</f>
        <v>0</v>
      </c>
      <c r="AJ70" s="75">
        <f>PXIL!R70</f>
        <v>0</v>
      </c>
      <c r="AK70" s="75">
        <f>RTM_IEX!L70</f>
        <v>2.4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10.16</v>
      </c>
      <c r="AB71" s="117">
        <f>-STOA!R71</f>
        <v>0</v>
      </c>
      <c r="AC71">
        <f t="shared" si="3"/>
        <v>0.16288800000000001</v>
      </c>
      <c r="AD71">
        <f t="shared" si="4"/>
        <v>18.347112000000003</v>
      </c>
      <c r="AE71">
        <f>'IDT-1'!D71</f>
        <v>0</v>
      </c>
      <c r="AF71" s="26"/>
      <c r="AG71">
        <f t="shared" si="5"/>
        <v>18.347112000000003</v>
      </c>
      <c r="AI71" s="75">
        <f>PXIL!L71</f>
        <v>0</v>
      </c>
      <c r="AJ71" s="75">
        <f>PXIL!R71</f>
        <v>0</v>
      </c>
      <c r="AK71" s="75">
        <f>RTM_IEX!L71</f>
        <v>3.35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10.3</v>
      </c>
      <c r="AB72" s="117">
        <f>-STOA!R72</f>
        <v>0</v>
      </c>
      <c r="AC72">
        <f t="shared" si="3"/>
        <v>0.172568</v>
      </c>
      <c r="AD72">
        <f t="shared" si="4"/>
        <v>19.437432000000001</v>
      </c>
      <c r="AE72">
        <f>'IDT-1'!D72</f>
        <v>0</v>
      </c>
      <c r="AF72" s="26"/>
      <c r="AG72">
        <f t="shared" si="5"/>
        <v>19.437432000000001</v>
      </c>
      <c r="AI72" s="75">
        <f>PXIL!L72</f>
        <v>0</v>
      </c>
      <c r="AJ72" s="75">
        <f>PXIL!R72</f>
        <v>0</v>
      </c>
      <c r="AK72" s="75">
        <f>RTM_IEX!L72</f>
        <v>4.3099999999999996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10.17</v>
      </c>
      <c r="AB73" s="117">
        <f>-STOA!R73</f>
        <v>0</v>
      </c>
      <c r="AC73">
        <f t="shared" si="3"/>
        <v>0.20389600000000002</v>
      </c>
      <c r="AD73">
        <f t="shared" si="4"/>
        <v>22.966104000000001</v>
      </c>
      <c r="AE73">
        <f>'IDT-1'!D73</f>
        <v>0</v>
      </c>
      <c r="AF73" s="26"/>
      <c r="AG73">
        <f t="shared" si="5"/>
        <v>22.966104000000001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10.06</v>
      </c>
      <c r="AB74" s="117">
        <f>-STOA!R74</f>
        <v>0</v>
      </c>
      <c r="AC74">
        <f t="shared" si="3"/>
        <v>0.21172800000000003</v>
      </c>
      <c r="AD74">
        <f t="shared" si="4"/>
        <v>23.848272000000001</v>
      </c>
      <c r="AE74">
        <f>'IDT-1'!D74</f>
        <v>0</v>
      </c>
      <c r="AF74" s="26"/>
      <c r="AG74">
        <f t="shared" si="5"/>
        <v>23.848272000000001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10.06</v>
      </c>
      <c r="AB75" s="117">
        <f>-STOA!R75</f>
        <v>0</v>
      </c>
      <c r="AC75">
        <f t="shared" si="3"/>
        <v>0.21172800000000003</v>
      </c>
      <c r="AD75">
        <f t="shared" si="4"/>
        <v>23.848272000000001</v>
      </c>
      <c r="AE75">
        <f>'IDT-1'!D75</f>
        <v>0</v>
      </c>
      <c r="AF75" s="26"/>
      <c r="AG75">
        <f t="shared" si="5"/>
        <v>23.848272000000001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10.06</v>
      </c>
      <c r="AB76" s="117">
        <f>-STOA!R76</f>
        <v>0</v>
      </c>
      <c r="AC76">
        <f t="shared" si="3"/>
        <v>0.21172800000000003</v>
      </c>
      <c r="AD76">
        <f t="shared" si="4"/>
        <v>23.848272000000001</v>
      </c>
      <c r="AE76">
        <f>'IDT-1'!D76</f>
        <v>0</v>
      </c>
      <c r="AF76" s="26"/>
      <c r="AG76">
        <f t="shared" si="5"/>
        <v>23.848272000000001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10.06</v>
      </c>
      <c r="AB77" s="117">
        <f>-STOA!R77</f>
        <v>0</v>
      </c>
      <c r="AC77">
        <f t="shared" si="3"/>
        <v>0.22052800000000003</v>
      </c>
      <c r="AD77">
        <f t="shared" si="4"/>
        <v>24.839472000000001</v>
      </c>
      <c r="AE77">
        <f>'IDT-1'!D77</f>
        <v>0</v>
      </c>
      <c r="AF77" s="26"/>
      <c r="AG77">
        <f t="shared" si="5"/>
        <v>24.839472000000001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10.06</v>
      </c>
      <c r="AB78" s="117">
        <f>-STOA!R78</f>
        <v>0</v>
      </c>
      <c r="AC78">
        <f t="shared" si="3"/>
        <v>0.22052800000000003</v>
      </c>
      <c r="AD78">
        <f t="shared" si="4"/>
        <v>24.839472000000001</v>
      </c>
      <c r="AE78">
        <f>'IDT-1'!D78</f>
        <v>0</v>
      </c>
      <c r="AF78" s="26"/>
      <c r="AG78">
        <f t="shared" si="5"/>
        <v>24.839472000000001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10.06</v>
      </c>
      <c r="AB79" s="117">
        <f>-STOA!R79</f>
        <v>0</v>
      </c>
      <c r="AC79">
        <f t="shared" si="3"/>
        <v>0.22052800000000003</v>
      </c>
      <c r="AD79">
        <f t="shared" si="4"/>
        <v>24.839472000000001</v>
      </c>
      <c r="AE79">
        <f>'IDT-1'!D79</f>
        <v>0</v>
      </c>
      <c r="AF79" s="26"/>
      <c r="AG79">
        <f t="shared" si="5"/>
        <v>24.839472000000001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10.06</v>
      </c>
      <c r="AB80" s="117">
        <f>-STOA!R80</f>
        <v>0</v>
      </c>
      <c r="AC80">
        <f t="shared" si="3"/>
        <v>0.22052800000000003</v>
      </c>
      <c r="AD80">
        <f t="shared" si="4"/>
        <v>24.839472000000001</v>
      </c>
      <c r="AE80">
        <f>'IDT-1'!D80</f>
        <v>0</v>
      </c>
      <c r="AF80" s="26"/>
      <c r="AG80">
        <f t="shared" si="5"/>
        <v>24.839472000000001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10.06</v>
      </c>
      <c r="AB81" s="117">
        <f>-STOA!R81</f>
        <v>0</v>
      </c>
      <c r="AC81">
        <f t="shared" si="3"/>
        <v>0.22052800000000003</v>
      </c>
      <c r="AD81">
        <f t="shared" si="4"/>
        <v>24.839472000000001</v>
      </c>
      <c r="AE81">
        <f>'IDT-1'!D81</f>
        <v>0</v>
      </c>
      <c r="AF81" s="26"/>
      <c r="AG81">
        <f t="shared" si="5"/>
        <v>24.839472000000001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10.06</v>
      </c>
      <c r="AB82" s="117">
        <f>-STOA!R82</f>
        <v>0</v>
      </c>
      <c r="AC82">
        <f t="shared" si="3"/>
        <v>0.267432</v>
      </c>
      <c r="AD82">
        <f t="shared" si="4"/>
        <v>30.122568000000001</v>
      </c>
      <c r="AE82">
        <f>'IDT-1'!D82</f>
        <v>0</v>
      </c>
      <c r="AF82" s="26"/>
      <c r="AG82">
        <f t="shared" si="5"/>
        <v>30.122568000000001</v>
      </c>
      <c r="AI82" s="75">
        <f>PXIL!L82</f>
        <v>0</v>
      </c>
      <c r="AJ82" s="75">
        <f>PXIL!R82</f>
        <v>0</v>
      </c>
      <c r="AK82" s="75">
        <f>RTM_IEX!L82</f>
        <v>15.33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10.06</v>
      </c>
      <c r="AB83" s="117">
        <f>-STOA!R83</f>
        <v>0</v>
      </c>
      <c r="AC83">
        <f t="shared" si="3"/>
        <v>0.267432</v>
      </c>
      <c r="AD83">
        <f t="shared" si="4"/>
        <v>30.122568000000001</v>
      </c>
      <c r="AE83">
        <f>'IDT-1'!D83</f>
        <v>0</v>
      </c>
      <c r="AF83" s="26"/>
      <c r="AG83">
        <f t="shared" si="5"/>
        <v>30.122568000000001</v>
      </c>
      <c r="AI83" s="75">
        <f>PXIL!L83</f>
        <v>0</v>
      </c>
      <c r="AJ83" s="75">
        <f>PXIL!R83</f>
        <v>0</v>
      </c>
      <c r="AK83" s="75">
        <f>RTM_IEX!L83</f>
        <v>15.33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10.06</v>
      </c>
      <c r="AB84" s="117">
        <f>-STOA!R84</f>
        <v>0</v>
      </c>
      <c r="AC84">
        <f t="shared" si="3"/>
        <v>0.267432</v>
      </c>
      <c r="AD84">
        <f t="shared" si="4"/>
        <v>30.122568000000001</v>
      </c>
      <c r="AE84">
        <f>'IDT-1'!D84</f>
        <v>0</v>
      </c>
      <c r="AF84" s="26"/>
      <c r="AG84">
        <f t="shared" si="5"/>
        <v>30.122568000000001</v>
      </c>
      <c r="AI84" s="75">
        <f>PXIL!L84</f>
        <v>0</v>
      </c>
      <c r="AJ84" s="75">
        <f>PXIL!R84</f>
        <v>0</v>
      </c>
      <c r="AK84" s="75">
        <f>RTM_IEX!L84</f>
        <v>15.33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10.06</v>
      </c>
      <c r="AB85" s="117">
        <f>-STOA!R85</f>
        <v>0</v>
      </c>
      <c r="AC85">
        <f t="shared" si="3"/>
        <v>0.26751999999999998</v>
      </c>
      <c r="AD85">
        <f t="shared" si="4"/>
        <v>30.132479999999997</v>
      </c>
      <c r="AE85">
        <f>'IDT-1'!D85</f>
        <v>0</v>
      </c>
      <c r="AF85" s="26"/>
      <c r="AG85">
        <f t="shared" si="5"/>
        <v>30.132479999999997</v>
      </c>
      <c r="AI85" s="75">
        <f>PXIL!L85</f>
        <v>0</v>
      </c>
      <c r="AJ85" s="75">
        <f>PXIL!R85</f>
        <v>0</v>
      </c>
      <c r="AK85" s="75">
        <f>RTM_IEX!L85</f>
        <v>15.34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10.06</v>
      </c>
      <c r="AB86" s="117">
        <f>-STOA!R86</f>
        <v>0</v>
      </c>
      <c r="AC86">
        <f t="shared" si="3"/>
        <v>0.25907200000000002</v>
      </c>
      <c r="AD86">
        <f t="shared" si="4"/>
        <v>29.180928000000002</v>
      </c>
      <c r="AE86">
        <f>'IDT-1'!D86</f>
        <v>0</v>
      </c>
      <c r="AF86" s="26"/>
      <c r="AG86">
        <f t="shared" si="5"/>
        <v>29.180928000000002</v>
      </c>
      <c r="AI86" s="75">
        <f>PXIL!L86</f>
        <v>0</v>
      </c>
      <c r="AJ86" s="75">
        <f>PXIL!R86</f>
        <v>0</v>
      </c>
      <c r="AK86" s="75">
        <f>RTM_IEX!L86</f>
        <v>14.38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4.9997693833310279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10.06</v>
      </c>
      <c r="AB87" s="117">
        <f>-STOA!R87</f>
        <v>0</v>
      </c>
      <c r="AC87">
        <f t="shared" si="3"/>
        <v>0.29101397057331307</v>
      </c>
      <c r="AD87">
        <f t="shared" si="4"/>
        <v>32.778755412757718</v>
      </c>
      <c r="AE87">
        <f>'IDT-1'!D87</f>
        <v>0</v>
      </c>
      <c r="AF87" s="26"/>
      <c r="AG87">
        <f t="shared" si="5"/>
        <v>32.778755412757718</v>
      </c>
      <c r="AI87" s="75">
        <f>PXIL!L87</f>
        <v>0</v>
      </c>
      <c r="AJ87" s="75">
        <f>PXIL!R87</f>
        <v>0</v>
      </c>
      <c r="AK87" s="75">
        <f>RTM_IEX!L87</f>
        <v>18.010000000000002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4.9997693833310279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10.06</v>
      </c>
      <c r="AB88" s="117">
        <f>-STOA!R88</f>
        <v>0</v>
      </c>
      <c r="AC88">
        <f t="shared" si="3"/>
        <v>0.2817739705733131</v>
      </c>
      <c r="AD88">
        <f t="shared" si="4"/>
        <v>31.737995412757719</v>
      </c>
      <c r="AE88">
        <f>'IDT-1'!D88</f>
        <v>0</v>
      </c>
      <c r="AF88" s="26"/>
      <c r="AG88">
        <f t="shared" si="5"/>
        <v>31.737995412757719</v>
      </c>
      <c r="AI88" s="75">
        <f>PXIL!L88</f>
        <v>0</v>
      </c>
      <c r="AJ88" s="75">
        <f>PXIL!R88</f>
        <v>0</v>
      </c>
      <c r="AK88" s="75">
        <f>RTM_IEX!L88</f>
        <v>16.96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4.9997693833310279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10.06</v>
      </c>
      <c r="AB89" s="117">
        <f>-STOA!R89</f>
        <v>0</v>
      </c>
      <c r="AC89">
        <f t="shared" si="3"/>
        <v>0.26408597057331307</v>
      </c>
      <c r="AD89">
        <f t="shared" si="4"/>
        <v>29.745683412757714</v>
      </c>
      <c r="AE89">
        <f>'IDT-1'!D89</f>
        <v>0</v>
      </c>
      <c r="AF89" s="26"/>
      <c r="AG89">
        <f t="shared" si="5"/>
        <v>29.745683412757714</v>
      </c>
      <c r="AI89" s="75">
        <f>PXIL!L89</f>
        <v>0</v>
      </c>
      <c r="AJ89" s="75">
        <f>PXIL!R89</f>
        <v>0</v>
      </c>
      <c r="AK89" s="75">
        <f>RTM_IEX!L89</f>
        <v>14.95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4.9997693833310279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10.06</v>
      </c>
      <c r="AB90" s="117">
        <f>-STOA!R90</f>
        <v>0</v>
      </c>
      <c r="AC90">
        <f t="shared" si="3"/>
        <v>0.25572597057331303</v>
      </c>
      <c r="AD90">
        <f t="shared" si="4"/>
        <v>28.804043412757718</v>
      </c>
      <c r="AE90">
        <f>'IDT-1'!D90</f>
        <v>0</v>
      </c>
      <c r="AF90" s="26"/>
      <c r="AG90">
        <f t="shared" si="5"/>
        <v>28.804043412757718</v>
      </c>
      <c r="AI90" s="75">
        <f>PXIL!L90</f>
        <v>0</v>
      </c>
      <c r="AJ90" s="75">
        <f>PXIL!R90</f>
        <v>0</v>
      </c>
      <c r="AK90" s="75">
        <f>RTM_IEX!L90</f>
        <v>14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4.9997693833310279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10.06</v>
      </c>
      <c r="AB91" s="117">
        <f>-STOA!R91</f>
        <v>0</v>
      </c>
      <c r="AC91">
        <f t="shared" si="3"/>
        <v>0.23794997057331307</v>
      </c>
      <c r="AD91">
        <f t="shared" si="4"/>
        <v>26.801819412757713</v>
      </c>
      <c r="AE91">
        <f>'IDT-1'!D91</f>
        <v>0</v>
      </c>
      <c r="AF91" s="26"/>
      <c r="AG91">
        <f t="shared" si="5"/>
        <v>26.801819412757713</v>
      </c>
      <c r="AI91" s="75">
        <f>PXIL!L91</f>
        <v>0</v>
      </c>
      <c r="AJ91" s="75">
        <f>PXIL!R91</f>
        <v>0</v>
      </c>
      <c r="AK91" s="75">
        <f>RTM_IEX!L91</f>
        <v>11.98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4.9997693833310279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10.06</v>
      </c>
      <c r="AB92" s="117">
        <f>-STOA!R92</f>
        <v>0</v>
      </c>
      <c r="AC92">
        <f t="shared" si="3"/>
        <v>0.22606997057331307</v>
      </c>
      <c r="AD92">
        <f t="shared" si="4"/>
        <v>25.463699412757716</v>
      </c>
      <c r="AE92">
        <f>'IDT-1'!D92</f>
        <v>0</v>
      </c>
      <c r="AF92" s="26"/>
      <c r="AG92">
        <f t="shared" si="5"/>
        <v>25.463699412757716</v>
      </c>
      <c r="AI92" s="75">
        <f>PXIL!L92</f>
        <v>0</v>
      </c>
      <c r="AJ92" s="75">
        <f>PXIL!R92</f>
        <v>0</v>
      </c>
      <c r="AK92" s="75">
        <f>RTM_IEX!L92</f>
        <v>10.63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4.9997693833310279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10.06</v>
      </c>
      <c r="AB93" s="117">
        <f>-STOA!R93</f>
        <v>0</v>
      </c>
      <c r="AC93">
        <f t="shared" si="3"/>
        <v>0.21515797057331307</v>
      </c>
      <c r="AD93">
        <f t="shared" si="4"/>
        <v>24.234611412757719</v>
      </c>
      <c r="AE93">
        <f>'IDT-1'!D93</f>
        <v>0</v>
      </c>
      <c r="AF93" s="26"/>
      <c r="AG93">
        <f t="shared" si="5"/>
        <v>24.234611412757719</v>
      </c>
      <c r="AI93" s="75">
        <f>PXIL!L93</f>
        <v>0</v>
      </c>
      <c r="AJ93" s="75">
        <f>PXIL!R93</f>
        <v>0</v>
      </c>
      <c r="AK93" s="75">
        <f>RTM_IEX!L93</f>
        <v>9.39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4.9997693833310279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10.06</v>
      </c>
      <c r="AB94" s="117">
        <f>-STOA!R94</f>
        <v>0</v>
      </c>
      <c r="AC94">
        <f t="shared" si="3"/>
        <v>0.20169397057331306</v>
      </c>
      <c r="AD94">
        <f t="shared" si="4"/>
        <v>22.718075412757717</v>
      </c>
      <c r="AE94">
        <f>'IDT-1'!D94</f>
        <v>0</v>
      </c>
      <c r="AF94" s="26"/>
      <c r="AG94">
        <f t="shared" si="5"/>
        <v>22.718075412757717</v>
      </c>
      <c r="AI94" s="75">
        <f>PXIL!L94</f>
        <v>0</v>
      </c>
      <c r="AJ94" s="75">
        <f>PXIL!R94</f>
        <v>0</v>
      </c>
      <c r="AK94" s="75">
        <f>RTM_IEX!L94</f>
        <v>7.86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4.9997693833310279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10.06</v>
      </c>
      <c r="AB95" s="117">
        <f>-STOA!R95</f>
        <v>0</v>
      </c>
      <c r="AC95">
        <f t="shared" si="3"/>
        <v>0.18814197057331306</v>
      </c>
      <c r="AD95">
        <f t="shared" si="4"/>
        <v>21.191627412757718</v>
      </c>
      <c r="AE95">
        <f>'IDT-1'!D95</f>
        <v>0</v>
      </c>
      <c r="AF95" s="26"/>
      <c r="AG95">
        <f t="shared" si="5"/>
        <v>21.191627412757718</v>
      </c>
      <c r="AI95" s="75">
        <f>PXIL!L95</f>
        <v>0</v>
      </c>
      <c r="AJ95" s="75">
        <f>PXIL!R95</f>
        <v>0</v>
      </c>
      <c r="AK95" s="75">
        <f>RTM_IEX!L95</f>
        <v>6.32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4.9997693833310279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10.06</v>
      </c>
      <c r="AB96" s="117">
        <f>-STOA!R96</f>
        <v>0</v>
      </c>
      <c r="AC96">
        <f t="shared" si="3"/>
        <v>0.17802197057331307</v>
      </c>
      <c r="AD96">
        <f t="shared" si="4"/>
        <v>20.051747412757717</v>
      </c>
      <c r="AE96">
        <f>'IDT-1'!D96</f>
        <v>0</v>
      </c>
      <c r="AF96" s="26"/>
      <c r="AG96">
        <f t="shared" si="5"/>
        <v>20.051747412757717</v>
      </c>
      <c r="AI96" s="75">
        <f>PXIL!L96</f>
        <v>0</v>
      </c>
      <c r="AJ96" s="75">
        <f>PXIL!R96</f>
        <v>0</v>
      </c>
      <c r="AK96" s="75">
        <f>RTM_IEX!L96</f>
        <v>5.17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4.9997693833310279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10.06</v>
      </c>
      <c r="AB97" s="117">
        <f>-STOA!R97</f>
        <v>0</v>
      </c>
      <c r="AC97">
        <f t="shared" si="3"/>
        <v>0.17045397057331305</v>
      </c>
      <c r="AD97">
        <f t="shared" si="4"/>
        <v>19.199315412757716</v>
      </c>
      <c r="AE97">
        <f>'IDT-1'!D97</f>
        <v>0</v>
      </c>
      <c r="AF97" s="26"/>
      <c r="AG97">
        <f t="shared" si="5"/>
        <v>19.199315412757716</v>
      </c>
      <c r="AI97" s="75">
        <f>PXIL!L97</f>
        <v>0</v>
      </c>
      <c r="AJ97" s="75">
        <f>PXIL!R97</f>
        <v>0</v>
      </c>
      <c r="AK97" s="75">
        <f>RTM_IEX!L97</f>
        <v>4.3099999999999996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4.9997693833310279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10.06</v>
      </c>
      <c r="AB98" s="117">
        <f>-STOA!R98</f>
        <v>0</v>
      </c>
      <c r="AC98">
        <f t="shared" si="3"/>
        <v>0.16622997057331307</v>
      </c>
      <c r="AD98">
        <f t="shared" si="4"/>
        <v>18.723539412757717</v>
      </c>
      <c r="AE98">
        <f>'IDT-1'!D98</f>
        <v>0</v>
      </c>
      <c r="AF98" s="26"/>
      <c r="AG98">
        <f t="shared" si="5"/>
        <v>18.723539412757717</v>
      </c>
      <c r="AI98" s="75">
        <f>PXIL!L98</f>
        <v>0</v>
      </c>
      <c r="AJ98" s="75">
        <f>PXIL!R98</f>
        <v>0</v>
      </c>
      <c r="AK98" s="75">
        <f>RTM_IEX!L98</f>
        <v>3.83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7.4266297979274379E-2</v>
      </c>
      <c r="H99">
        <f t="shared" si="6"/>
        <v>0</v>
      </c>
      <c r="I99">
        <f t="shared" si="6"/>
        <v>0.20725027161736506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0.26989749999999968</v>
      </c>
      <c r="AB99" s="117">
        <f t="shared" si="6"/>
        <v>0</v>
      </c>
      <c r="AC99">
        <f t="shared" si="6"/>
        <v>5.5723750440888464E-3</v>
      </c>
      <c r="AD99">
        <f t="shared" si="6"/>
        <v>0.59249669455255083</v>
      </c>
      <c r="AE99">
        <f t="shared" ref="AE99:AR99" si="7">SUM(AE3:AE98)/4000</f>
        <v>0</v>
      </c>
      <c r="AG99">
        <f t="shared" si="7"/>
        <v>0.59249669455255083</v>
      </c>
      <c r="AI99">
        <f t="shared" si="7"/>
        <v>0</v>
      </c>
      <c r="AJ99">
        <f t="shared" si="7"/>
        <v>0</v>
      </c>
      <c r="AK99">
        <f t="shared" si="7"/>
        <v>6.4155000000000004E-2</v>
      </c>
      <c r="AL99">
        <f t="shared" si="7"/>
        <v>-1.7500000000000002E-2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215</v>
      </c>
      <c r="C1" s="31">
        <v>44927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44927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0.12519166880000002</v>
      </c>
      <c r="AD3">
        <f>SUM(B3:AB3,AI3:AR3)-AC3</f>
        <v>14.101134331200001</v>
      </c>
      <c r="AE3">
        <v>0</v>
      </c>
      <c r="AF3" s="26"/>
      <c r="AG3">
        <f>SUM(AD3:AF3)</f>
        <v>14.101134331200001</v>
      </c>
      <c r="AI3" s="75">
        <f>PXIL!M3</f>
        <v>0</v>
      </c>
      <c r="AJ3" s="75">
        <f>PXIL!S3</f>
        <v>0</v>
      </c>
      <c r="AK3" s="75">
        <f>RTM_IEX!M3</f>
        <v>3.45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0.86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0.13275966880000001</v>
      </c>
      <c r="AD4">
        <f t="shared" ref="AD4:AD67" si="1">SUM(B4:AB4,AI4:AR4)-AC4</f>
        <v>14.953566331199999</v>
      </c>
      <c r="AE4">
        <v>0</v>
      </c>
      <c r="AF4" s="26"/>
      <c r="AG4">
        <f t="shared" ref="AG4:AG67" si="2">SUM(AD4:AF4)</f>
        <v>14.953566331199999</v>
      </c>
      <c r="AI4" s="75">
        <f>PXIL!M4</f>
        <v>0</v>
      </c>
      <c r="AJ4" s="75">
        <f>PXIL!S4</f>
        <v>0</v>
      </c>
      <c r="AK4" s="75">
        <f>RTM_IEX!M4</f>
        <v>3.45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1.05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0.1352236688</v>
      </c>
      <c r="AD5">
        <f t="shared" si="1"/>
        <v>15.231102331200001</v>
      </c>
      <c r="AE5">
        <v>0</v>
      </c>
      <c r="AF5" s="26"/>
      <c r="AG5">
        <f t="shared" si="2"/>
        <v>15.231102331200001</v>
      </c>
      <c r="AI5" s="75">
        <f>PXIL!M5</f>
        <v>0</v>
      </c>
      <c r="AJ5" s="75">
        <f>PXIL!S5</f>
        <v>0</v>
      </c>
      <c r="AK5" s="75">
        <f>RTM_IEX!M5</f>
        <v>3.54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0.12351966880000001</v>
      </c>
      <c r="AD6">
        <f t="shared" si="1"/>
        <v>13.912806331199999</v>
      </c>
      <c r="AE6">
        <v>0</v>
      </c>
      <c r="AF6" s="26"/>
      <c r="AG6">
        <f t="shared" si="2"/>
        <v>13.912806331199999</v>
      </c>
      <c r="AI6" s="75">
        <f>PXIL!M6</f>
        <v>0</v>
      </c>
      <c r="AJ6" s="75">
        <f>PXIL!S6</f>
        <v>0</v>
      </c>
      <c r="AK6" s="75">
        <f>RTM_IEX!M6</f>
        <v>3.26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0.12351966880000001</v>
      </c>
      <c r="AD7">
        <f t="shared" si="1"/>
        <v>13.912806331199999</v>
      </c>
      <c r="AE7">
        <v>0</v>
      </c>
      <c r="AF7" s="26"/>
      <c r="AG7">
        <f t="shared" si="2"/>
        <v>13.912806331199999</v>
      </c>
      <c r="AI7" s="75">
        <f>PXIL!M7</f>
        <v>0</v>
      </c>
      <c r="AJ7" s="75">
        <f>PXIL!S7</f>
        <v>0</v>
      </c>
      <c r="AK7" s="75">
        <f>RTM_IEX!M7</f>
        <v>3.26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0.11084766880000001</v>
      </c>
      <c r="AD8">
        <f t="shared" si="1"/>
        <v>12.4854783312</v>
      </c>
      <c r="AE8">
        <v>0</v>
      </c>
      <c r="AF8" s="26"/>
      <c r="AG8">
        <f t="shared" si="2"/>
        <v>12.4854783312</v>
      </c>
      <c r="AI8" s="75">
        <f>PXIL!M8</f>
        <v>0</v>
      </c>
      <c r="AJ8" s="75">
        <f>PXIL!S8</f>
        <v>0</v>
      </c>
      <c r="AK8" s="75">
        <f>RTM_IEX!M8</f>
        <v>1.82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9.9847668800000011E-2</v>
      </c>
      <c r="AD9">
        <f t="shared" si="1"/>
        <v>11.246478331199999</v>
      </c>
      <c r="AE9">
        <v>0</v>
      </c>
      <c r="AF9" s="26"/>
      <c r="AG9">
        <f t="shared" si="2"/>
        <v>11.246478331199999</v>
      </c>
      <c r="AI9" s="75">
        <f>PXIL!M9</f>
        <v>0</v>
      </c>
      <c r="AJ9" s="75">
        <f>PXIL!S9</f>
        <v>0</v>
      </c>
      <c r="AK9" s="75">
        <f>RTM_IEX!M9</f>
        <v>0.56999999999999995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10.484615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9.226461200000001E-2</v>
      </c>
      <c r="AD10">
        <f t="shared" si="1"/>
        <v>10.392350388000001</v>
      </c>
      <c r="AE10">
        <v>0</v>
      </c>
      <c r="AF10" s="26"/>
      <c r="AG10">
        <f t="shared" si="2"/>
        <v>10.392350388000001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0.11339966880000001</v>
      </c>
      <c r="AD11">
        <f t="shared" si="1"/>
        <v>12.772926331199999</v>
      </c>
      <c r="AE11">
        <v>0</v>
      </c>
      <c r="AF11" s="26"/>
      <c r="AG11">
        <f t="shared" si="2"/>
        <v>12.772926331199999</v>
      </c>
      <c r="AI11" s="75">
        <f>PXIL!M11</f>
        <v>0</v>
      </c>
      <c r="AJ11" s="75">
        <f>PXIL!S11</f>
        <v>0</v>
      </c>
      <c r="AK11" s="75">
        <f>RTM_IEX!M11</f>
        <v>2.11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0.38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0.12932766880000002</v>
      </c>
      <c r="AD12">
        <f t="shared" si="1"/>
        <v>14.566998331199999</v>
      </c>
      <c r="AE12">
        <v>0</v>
      </c>
      <c r="AF12" s="26"/>
      <c r="AG12">
        <f t="shared" si="2"/>
        <v>14.566998331199999</v>
      </c>
      <c r="AI12" s="75">
        <f>PXIL!M12</f>
        <v>0</v>
      </c>
      <c r="AJ12" s="75">
        <f>PXIL!S12</f>
        <v>0</v>
      </c>
      <c r="AK12" s="75">
        <f>RTM_IEX!M12</f>
        <v>3.54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0.11172766880000001</v>
      </c>
      <c r="AD13">
        <f t="shared" si="1"/>
        <v>12.584598331199999</v>
      </c>
      <c r="AE13">
        <v>0</v>
      </c>
      <c r="AF13" s="26"/>
      <c r="AG13">
        <f t="shared" si="2"/>
        <v>12.584598331199999</v>
      </c>
      <c r="AI13" s="75">
        <f>PXIL!M13</f>
        <v>0</v>
      </c>
      <c r="AJ13" s="75">
        <f>PXIL!S13</f>
        <v>0</v>
      </c>
      <c r="AK13" s="75">
        <f>RTM_IEX!M13</f>
        <v>1.92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0.67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0.13187966880000002</v>
      </c>
      <c r="AD14">
        <f t="shared" si="1"/>
        <v>14.854446331199998</v>
      </c>
      <c r="AE14">
        <v>0</v>
      </c>
      <c r="AF14" s="26"/>
      <c r="AG14">
        <f t="shared" si="2"/>
        <v>14.854446331199998</v>
      </c>
      <c r="AI14" s="75">
        <f>PXIL!M14</f>
        <v>0</v>
      </c>
      <c r="AJ14" s="75">
        <f>PXIL!S14</f>
        <v>0</v>
      </c>
      <c r="AK14" s="75">
        <f>RTM_IEX!M14</f>
        <v>3.54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0.56999999999999995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0.13020766880000001</v>
      </c>
      <c r="AD15">
        <f t="shared" si="1"/>
        <v>14.6661183312</v>
      </c>
      <c r="AE15">
        <v>0</v>
      </c>
      <c r="AF15" s="26"/>
      <c r="AG15">
        <f t="shared" si="2"/>
        <v>14.6661183312</v>
      </c>
      <c r="AI15" s="75">
        <f>PXIL!M15</f>
        <v>0</v>
      </c>
      <c r="AJ15" s="75">
        <f>PXIL!S15</f>
        <v>0</v>
      </c>
      <c r="AK15" s="75">
        <f>RTM_IEX!M15</f>
        <v>3.45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1.72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0.14111966880000001</v>
      </c>
      <c r="AD16">
        <f t="shared" si="1"/>
        <v>15.895206331199999</v>
      </c>
      <c r="AE16">
        <v>0</v>
      </c>
      <c r="AF16" s="26"/>
      <c r="AG16">
        <f t="shared" si="2"/>
        <v>15.895206331199999</v>
      </c>
      <c r="AI16" s="75">
        <f>PXIL!M16</f>
        <v>0</v>
      </c>
      <c r="AJ16" s="75">
        <f>PXIL!S16</f>
        <v>0</v>
      </c>
      <c r="AK16" s="75">
        <f>RTM_IEX!M16</f>
        <v>3.54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2.0099999999999998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0.14367166880000001</v>
      </c>
      <c r="AD17">
        <f t="shared" si="1"/>
        <v>16.182654331199998</v>
      </c>
      <c r="AE17">
        <v>0</v>
      </c>
      <c r="AF17" s="26"/>
      <c r="AG17">
        <f t="shared" si="2"/>
        <v>16.182654331199998</v>
      </c>
      <c r="AI17" s="75">
        <f>PXIL!M17</f>
        <v>0</v>
      </c>
      <c r="AJ17" s="75">
        <f>PXIL!S17</f>
        <v>0</v>
      </c>
      <c r="AK17" s="75">
        <f>RTM_IEX!M17</f>
        <v>3.54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1.05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0.1352236688</v>
      </c>
      <c r="AD18">
        <f t="shared" si="1"/>
        <v>15.231102331200001</v>
      </c>
      <c r="AE18">
        <v>0</v>
      </c>
      <c r="AF18" s="26"/>
      <c r="AG18">
        <f t="shared" si="2"/>
        <v>15.231102331200001</v>
      </c>
      <c r="AI18" s="75">
        <f>PXIL!M18</f>
        <v>0</v>
      </c>
      <c r="AJ18" s="75">
        <f>PXIL!S18</f>
        <v>0</v>
      </c>
      <c r="AK18" s="75">
        <f>RTM_IEX!M18</f>
        <v>3.54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0.1471036688</v>
      </c>
      <c r="AD19">
        <f t="shared" si="1"/>
        <v>16.569222331199999</v>
      </c>
      <c r="AE19">
        <v>0</v>
      </c>
      <c r="AF19" s="26"/>
      <c r="AG19">
        <f t="shared" si="2"/>
        <v>16.569222331199999</v>
      </c>
      <c r="AI19" s="75">
        <f>PXIL!M19</f>
        <v>0</v>
      </c>
      <c r="AJ19" s="75">
        <f>PXIL!S19</f>
        <v>0</v>
      </c>
      <c r="AK19" s="75">
        <f>RTM_IEX!M19</f>
        <v>3.54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1.92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0.14208766880000001</v>
      </c>
      <c r="AD20">
        <f t="shared" si="1"/>
        <v>16.0042383312</v>
      </c>
      <c r="AE20">
        <v>0</v>
      </c>
      <c r="AF20" s="26"/>
      <c r="AG20">
        <f t="shared" si="2"/>
        <v>16.0042383312</v>
      </c>
      <c r="AI20" s="75">
        <f>PXIL!M20</f>
        <v>0</v>
      </c>
      <c r="AJ20" s="75">
        <f>PXIL!S20</f>
        <v>0</v>
      </c>
      <c r="AK20" s="75">
        <f>RTM_IEX!M20</f>
        <v>3.45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3.64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0.15801566880000001</v>
      </c>
      <c r="AD21">
        <f t="shared" si="1"/>
        <v>17.7983103312</v>
      </c>
      <c r="AE21">
        <v>0</v>
      </c>
      <c r="AF21" s="26"/>
      <c r="AG21">
        <f t="shared" si="2"/>
        <v>17.7983103312</v>
      </c>
      <c r="AI21" s="75">
        <f>PXIL!M21</f>
        <v>0</v>
      </c>
      <c r="AJ21" s="75">
        <f>PXIL!S21</f>
        <v>0</v>
      </c>
      <c r="AK21" s="75">
        <f>RTM_IEX!M21</f>
        <v>3.54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0.15546366880000001</v>
      </c>
      <c r="AD22">
        <f t="shared" si="1"/>
        <v>17.510862331199998</v>
      </c>
      <c r="AE22">
        <v>0</v>
      </c>
      <c r="AF22" s="26"/>
      <c r="AG22">
        <f t="shared" si="2"/>
        <v>17.510862331199998</v>
      </c>
      <c r="AI22" s="75">
        <f>PXIL!M22</f>
        <v>0</v>
      </c>
      <c r="AJ22" s="75">
        <f>PXIL!S22</f>
        <v>0</v>
      </c>
      <c r="AK22" s="75">
        <f>RTM_IEX!M22</f>
        <v>3.54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4.9800000000000004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0.16980766880000001</v>
      </c>
      <c r="AD23">
        <f t="shared" si="1"/>
        <v>19.1265183312</v>
      </c>
      <c r="AE23">
        <v>0</v>
      </c>
      <c r="AF23" s="26"/>
      <c r="AG23">
        <f t="shared" si="2"/>
        <v>19.1265183312</v>
      </c>
      <c r="AI23" s="75">
        <f>PXIL!M23</f>
        <v>0</v>
      </c>
      <c r="AJ23" s="75">
        <f>PXIL!S23</f>
        <v>0</v>
      </c>
      <c r="AK23" s="75">
        <f>RTM_IEX!M23</f>
        <v>3.54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6.52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0.18335966880000001</v>
      </c>
      <c r="AD24">
        <f t="shared" si="1"/>
        <v>20.652966331199998</v>
      </c>
      <c r="AE24">
        <v>0</v>
      </c>
      <c r="AF24" s="26"/>
      <c r="AG24">
        <f t="shared" si="2"/>
        <v>20.652966331199998</v>
      </c>
      <c r="AI24" s="75">
        <f>PXIL!M24</f>
        <v>0</v>
      </c>
      <c r="AJ24" s="75">
        <f>PXIL!S24</f>
        <v>0</v>
      </c>
      <c r="AK24" s="75">
        <f>RTM_IEX!M24</f>
        <v>3.54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0.17068766880000003</v>
      </c>
      <c r="AD25">
        <f t="shared" si="1"/>
        <v>19.225638331199999</v>
      </c>
      <c r="AE25">
        <v>0</v>
      </c>
      <c r="AF25" s="26"/>
      <c r="AG25">
        <f t="shared" si="2"/>
        <v>19.225638331199999</v>
      </c>
      <c r="AI25" s="75">
        <f>PXIL!M25</f>
        <v>0</v>
      </c>
      <c r="AJ25" s="75">
        <f>PXIL!S25</f>
        <v>0</v>
      </c>
      <c r="AK25" s="75">
        <f>RTM_IEX!M25</f>
        <v>3.54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0.1867036688</v>
      </c>
      <c r="AD26">
        <f t="shared" si="1"/>
        <v>21.029622331199999</v>
      </c>
      <c r="AE26">
        <v>0</v>
      </c>
      <c r="AF26" s="26"/>
      <c r="AG26">
        <f t="shared" si="2"/>
        <v>21.029622331199999</v>
      </c>
      <c r="AI26" s="75">
        <f>PXIL!M26</f>
        <v>0</v>
      </c>
      <c r="AJ26" s="75">
        <f>PXIL!S26</f>
        <v>0</v>
      </c>
      <c r="AK26" s="75">
        <f>RTM_IEX!M26</f>
        <v>3.64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5.84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0.17825566880000002</v>
      </c>
      <c r="AD27">
        <f t="shared" si="1"/>
        <v>20.078070331200003</v>
      </c>
      <c r="AE27">
        <v>0</v>
      </c>
      <c r="AF27" s="26"/>
      <c r="AG27">
        <f t="shared" si="2"/>
        <v>20.078070331200003</v>
      </c>
      <c r="AI27" s="75">
        <f>PXIL!M27</f>
        <v>0</v>
      </c>
      <c r="AJ27" s="75">
        <f>PXIL!S27</f>
        <v>0</v>
      </c>
      <c r="AK27" s="75">
        <f>RTM_IEX!M27</f>
        <v>3.64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9.49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0.2103756688</v>
      </c>
      <c r="AD28">
        <f t="shared" si="1"/>
        <v>23.695950331199999</v>
      </c>
      <c r="AE28">
        <v>0</v>
      </c>
      <c r="AF28" s="26"/>
      <c r="AG28">
        <f t="shared" si="2"/>
        <v>23.695950331199999</v>
      </c>
      <c r="AI28" s="75">
        <f>PXIL!M28</f>
        <v>0</v>
      </c>
      <c r="AJ28" s="75">
        <f>PXIL!S28</f>
        <v>0</v>
      </c>
      <c r="AK28" s="75">
        <f>RTM_IEX!M28</f>
        <v>3.64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0.21028766880000002</v>
      </c>
      <c r="AD29">
        <f t="shared" si="1"/>
        <v>23.686038331199999</v>
      </c>
      <c r="AE29">
        <v>0</v>
      </c>
      <c r="AF29" s="26"/>
      <c r="AG29">
        <f t="shared" si="2"/>
        <v>23.686038331199999</v>
      </c>
      <c r="AI29" s="75">
        <f>PXIL!M29</f>
        <v>0</v>
      </c>
      <c r="AJ29" s="75">
        <f>PXIL!S29</f>
        <v>0</v>
      </c>
      <c r="AK29" s="75">
        <f>RTM_IEX!M29</f>
        <v>3.54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0.20694366880000001</v>
      </c>
      <c r="AD30">
        <f t="shared" si="1"/>
        <v>23.309382331199998</v>
      </c>
      <c r="AE30">
        <v>0</v>
      </c>
      <c r="AF30" s="26"/>
      <c r="AG30">
        <f t="shared" si="2"/>
        <v>23.309382331199998</v>
      </c>
      <c r="AI30" s="75">
        <f>PXIL!M30</f>
        <v>0</v>
      </c>
      <c r="AJ30" s="75">
        <f>PXIL!S30</f>
        <v>0</v>
      </c>
      <c r="AK30" s="75">
        <f>RTM_IEX!M30</f>
        <v>3.64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0.21028766880000002</v>
      </c>
      <c r="AD31">
        <f t="shared" si="1"/>
        <v>23.686038331199999</v>
      </c>
      <c r="AE31">
        <v>0</v>
      </c>
      <c r="AF31" s="26"/>
      <c r="AG31">
        <f t="shared" si="2"/>
        <v>23.686038331199999</v>
      </c>
      <c r="AI31" s="75">
        <f>PXIL!M31</f>
        <v>0</v>
      </c>
      <c r="AJ31" s="75">
        <f>PXIL!S31</f>
        <v>0</v>
      </c>
      <c r="AK31" s="75">
        <f>RTM_IEX!M31</f>
        <v>3.54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0.21028766880000002</v>
      </c>
      <c r="AD32">
        <f t="shared" si="1"/>
        <v>23.686038331199999</v>
      </c>
      <c r="AE32">
        <v>0</v>
      </c>
      <c r="AF32" s="26"/>
      <c r="AG32">
        <f t="shared" si="2"/>
        <v>23.686038331199999</v>
      </c>
      <c r="AI32" s="75">
        <f>PXIL!M32</f>
        <v>0</v>
      </c>
      <c r="AJ32" s="75">
        <f>PXIL!S32</f>
        <v>0</v>
      </c>
      <c r="AK32" s="75">
        <f>RTM_IEX!M32</f>
        <v>3.54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9.2899999999999991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0.20861566879999999</v>
      </c>
      <c r="AD33">
        <f t="shared" si="1"/>
        <v>23.497710331199997</v>
      </c>
      <c r="AE33">
        <v>0</v>
      </c>
      <c r="AF33" s="26"/>
      <c r="AG33">
        <f t="shared" si="2"/>
        <v>23.497710331199997</v>
      </c>
      <c r="AI33" s="75">
        <f>PXIL!M33</f>
        <v>0</v>
      </c>
      <c r="AJ33" s="75">
        <f>PXIL!S33</f>
        <v>0</v>
      </c>
      <c r="AK33" s="75">
        <f>RTM_IEX!M33</f>
        <v>3.64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9.58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0.21028766880000002</v>
      </c>
      <c r="AD34">
        <f t="shared" si="1"/>
        <v>23.686038331199999</v>
      </c>
      <c r="AE34">
        <v>0</v>
      </c>
      <c r="AF34" s="26"/>
      <c r="AG34">
        <f t="shared" si="2"/>
        <v>23.686038331199999</v>
      </c>
      <c r="AI34" s="75">
        <f>PXIL!M34</f>
        <v>0</v>
      </c>
      <c r="AJ34" s="75">
        <f>PXIL!S34</f>
        <v>0</v>
      </c>
      <c r="AK34" s="75">
        <f>RTM_IEX!M34</f>
        <v>3.54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9.58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0.21028766880000002</v>
      </c>
      <c r="AD35">
        <f t="shared" si="1"/>
        <v>23.686038331199999</v>
      </c>
      <c r="AE35">
        <v>0</v>
      </c>
      <c r="AF35" s="26"/>
      <c r="AG35">
        <f t="shared" si="2"/>
        <v>23.686038331199999</v>
      </c>
      <c r="AI35" s="75">
        <f>PXIL!M35</f>
        <v>0</v>
      </c>
      <c r="AJ35" s="75">
        <f>PXIL!S35</f>
        <v>0</v>
      </c>
      <c r="AK35" s="75">
        <f>RTM_IEX!M35</f>
        <v>3.54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8.7200000000000006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0.20271966880000003</v>
      </c>
      <c r="AD36">
        <f t="shared" si="1"/>
        <v>22.833606331199999</v>
      </c>
      <c r="AE36">
        <v>0</v>
      </c>
      <c r="AF36" s="26"/>
      <c r="AG36">
        <f t="shared" si="2"/>
        <v>22.833606331199999</v>
      </c>
      <c r="AI36" s="75">
        <f>PXIL!M36</f>
        <v>0</v>
      </c>
      <c r="AJ36" s="75">
        <f>PXIL!S36</f>
        <v>0</v>
      </c>
      <c r="AK36" s="75">
        <f>RTM_IEX!M36</f>
        <v>3.54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9.58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0.21028766880000002</v>
      </c>
      <c r="AD37">
        <f t="shared" si="1"/>
        <v>23.686038331199999</v>
      </c>
      <c r="AE37">
        <v>0</v>
      </c>
      <c r="AF37" s="26"/>
      <c r="AG37">
        <f t="shared" si="2"/>
        <v>23.686038331199999</v>
      </c>
      <c r="AI37" s="75">
        <f>PXIL!M37</f>
        <v>0</v>
      </c>
      <c r="AJ37" s="75">
        <f>PXIL!S37</f>
        <v>0</v>
      </c>
      <c r="AK37" s="75">
        <f>RTM_IEX!M37</f>
        <v>3.54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9.58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0.21028766880000002</v>
      </c>
      <c r="AD38">
        <f t="shared" si="1"/>
        <v>23.686038331199999</v>
      </c>
      <c r="AE38">
        <v>0</v>
      </c>
      <c r="AF38" s="26"/>
      <c r="AG38">
        <f t="shared" si="2"/>
        <v>23.686038331199999</v>
      </c>
      <c r="AI38" s="75">
        <f>PXIL!M38</f>
        <v>0</v>
      </c>
      <c r="AJ38" s="75">
        <f>PXIL!S38</f>
        <v>0</v>
      </c>
      <c r="AK38" s="75">
        <f>RTM_IEX!M38</f>
        <v>3.54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9.49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3.64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0.21028766880000002</v>
      </c>
      <c r="AD40">
        <f t="shared" si="1"/>
        <v>23.686038331199999</v>
      </c>
      <c r="AE40">
        <v>0</v>
      </c>
      <c r="AF40" s="26"/>
      <c r="AG40">
        <f t="shared" si="2"/>
        <v>23.686038331199999</v>
      </c>
      <c r="AI40" s="75">
        <f>PXIL!M40</f>
        <v>0</v>
      </c>
      <c r="AJ40" s="75">
        <f>PXIL!S40</f>
        <v>0</v>
      </c>
      <c r="AK40" s="75">
        <f>RTM_IEX!M40</f>
        <v>3.54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9.58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0.21028766880000002</v>
      </c>
      <c r="AD41">
        <f t="shared" si="1"/>
        <v>23.686038331199999</v>
      </c>
      <c r="AE41">
        <v>0</v>
      </c>
      <c r="AF41" s="26"/>
      <c r="AG41">
        <f t="shared" si="2"/>
        <v>23.686038331199999</v>
      </c>
      <c r="AI41" s="75">
        <f>PXIL!M41</f>
        <v>0</v>
      </c>
      <c r="AJ41" s="75">
        <f>PXIL!S41</f>
        <v>0</v>
      </c>
      <c r="AK41" s="75">
        <f>RTM_IEX!M41</f>
        <v>3.54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0.21028766880000002</v>
      </c>
      <c r="AD42">
        <f t="shared" si="1"/>
        <v>23.686038331199999</v>
      </c>
      <c r="AE42">
        <v>0</v>
      </c>
      <c r="AF42" s="26"/>
      <c r="AG42">
        <f t="shared" si="2"/>
        <v>23.686038331199999</v>
      </c>
      <c r="AI42" s="75">
        <f>PXIL!M42</f>
        <v>0</v>
      </c>
      <c r="AJ42" s="75">
        <f>PXIL!S42</f>
        <v>0</v>
      </c>
      <c r="AK42" s="75">
        <f>RTM_IEX!M42</f>
        <v>3.54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9.58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0.21028766880000002</v>
      </c>
      <c r="AD43">
        <f t="shared" si="1"/>
        <v>23.686038331199999</v>
      </c>
      <c r="AE43">
        <v>0</v>
      </c>
      <c r="AF43" s="26"/>
      <c r="AG43">
        <f t="shared" si="2"/>
        <v>23.686038331199999</v>
      </c>
      <c r="AI43" s="75">
        <f>PXIL!M43</f>
        <v>0</v>
      </c>
      <c r="AJ43" s="75">
        <f>PXIL!S43</f>
        <v>0</v>
      </c>
      <c r="AK43" s="75">
        <f>RTM_IEX!M43</f>
        <v>3.54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8.14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0.1984956688</v>
      </c>
      <c r="AD44">
        <f t="shared" si="1"/>
        <v>22.357830331199999</v>
      </c>
      <c r="AE44">
        <v>0</v>
      </c>
      <c r="AF44" s="26"/>
      <c r="AG44">
        <f t="shared" si="2"/>
        <v>22.357830331199999</v>
      </c>
      <c r="AI44" s="75">
        <f>PXIL!M44</f>
        <v>0</v>
      </c>
      <c r="AJ44" s="75">
        <f>PXIL!S44</f>
        <v>0</v>
      </c>
      <c r="AK44" s="75">
        <f>RTM_IEX!M44</f>
        <v>3.64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7.47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0.19171966880000002</v>
      </c>
      <c r="AD45">
        <f t="shared" si="1"/>
        <v>21.594606331199998</v>
      </c>
      <c r="AE45">
        <v>0</v>
      </c>
      <c r="AF45" s="26"/>
      <c r="AG45">
        <f t="shared" si="2"/>
        <v>21.594606331199998</v>
      </c>
      <c r="AI45" s="75">
        <f>PXIL!M45</f>
        <v>0</v>
      </c>
      <c r="AJ45" s="75">
        <f>PXIL!S45</f>
        <v>0</v>
      </c>
      <c r="AK45" s="75">
        <f>RTM_IEX!M45</f>
        <v>3.54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0.18670366880000003</v>
      </c>
      <c r="AD46">
        <f t="shared" si="1"/>
        <v>21.029622331199999</v>
      </c>
      <c r="AE46">
        <v>0</v>
      </c>
      <c r="AF46" s="26"/>
      <c r="AG46">
        <f t="shared" si="2"/>
        <v>21.029622331199999</v>
      </c>
      <c r="AI46" s="75">
        <f>PXIL!M46</f>
        <v>0</v>
      </c>
      <c r="AJ46" s="75">
        <f>PXIL!S46</f>
        <v>0</v>
      </c>
      <c r="AK46" s="75">
        <f>RTM_IEX!M46</f>
        <v>3.54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8.0500000000000007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0.19770366880000004</v>
      </c>
      <c r="AD47">
        <f t="shared" si="1"/>
        <v>22.268622331200003</v>
      </c>
      <c r="AE47">
        <v>0</v>
      </c>
      <c r="AF47" s="26"/>
      <c r="AG47">
        <f t="shared" si="2"/>
        <v>22.268622331200003</v>
      </c>
      <c r="AI47" s="75">
        <f>PXIL!M47</f>
        <v>0</v>
      </c>
      <c r="AJ47" s="75">
        <f>PXIL!S47</f>
        <v>0</v>
      </c>
      <c r="AK47" s="75">
        <f>RTM_IEX!M47</f>
        <v>3.64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0.19092766880000003</v>
      </c>
      <c r="AD48">
        <f t="shared" si="1"/>
        <v>21.505398331199999</v>
      </c>
      <c r="AE48">
        <v>0</v>
      </c>
      <c r="AF48" s="26"/>
      <c r="AG48">
        <f t="shared" si="2"/>
        <v>21.505398331199999</v>
      </c>
      <c r="AI48" s="75">
        <f>PXIL!M48</f>
        <v>0</v>
      </c>
      <c r="AJ48" s="75">
        <f>PXIL!S48</f>
        <v>0</v>
      </c>
      <c r="AK48" s="75">
        <f>RTM_IEX!M48</f>
        <v>3.54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0.17913566880000004</v>
      </c>
      <c r="AD49">
        <f t="shared" si="1"/>
        <v>20.177190331199998</v>
      </c>
      <c r="AE49">
        <v>0</v>
      </c>
      <c r="AF49" s="26"/>
      <c r="AG49">
        <f t="shared" si="2"/>
        <v>20.177190331199998</v>
      </c>
      <c r="AI49" s="75">
        <f>PXIL!M49</f>
        <v>0</v>
      </c>
      <c r="AJ49" s="75">
        <f>PXIL!S49</f>
        <v>0</v>
      </c>
      <c r="AK49" s="75">
        <f>RTM_IEX!M49</f>
        <v>3.54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0.19013566879999999</v>
      </c>
      <c r="AD50">
        <f t="shared" si="1"/>
        <v>21.416190331199999</v>
      </c>
      <c r="AE50">
        <v>0</v>
      </c>
      <c r="AF50" s="26"/>
      <c r="AG50">
        <f t="shared" si="2"/>
        <v>21.416190331199999</v>
      </c>
      <c r="AI50" s="75">
        <f>PXIL!M50</f>
        <v>0</v>
      </c>
      <c r="AJ50" s="75">
        <f>PXIL!S50</f>
        <v>0</v>
      </c>
      <c r="AK50" s="75">
        <f>RTM_IEX!M50</f>
        <v>3.64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0.21028766880000002</v>
      </c>
      <c r="AD51">
        <f t="shared" si="1"/>
        <v>23.686038331199999</v>
      </c>
      <c r="AE51">
        <v>0</v>
      </c>
      <c r="AF51" s="26"/>
      <c r="AG51">
        <f t="shared" si="2"/>
        <v>23.686038331199999</v>
      </c>
      <c r="AI51" s="75">
        <f>PXIL!M51</f>
        <v>0</v>
      </c>
      <c r="AJ51" s="75">
        <f>PXIL!S51</f>
        <v>0</v>
      </c>
      <c r="AK51" s="75">
        <f>RTM_IEX!M51</f>
        <v>3.54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9.58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0.21028766880000002</v>
      </c>
      <c r="AD52">
        <f t="shared" si="1"/>
        <v>23.686038331199999</v>
      </c>
      <c r="AE52">
        <v>0</v>
      </c>
      <c r="AF52" s="26"/>
      <c r="AG52">
        <f t="shared" si="2"/>
        <v>23.686038331199999</v>
      </c>
      <c r="AI52" s="75">
        <f>PXIL!M52</f>
        <v>0</v>
      </c>
      <c r="AJ52" s="75">
        <f>PXIL!S52</f>
        <v>0</v>
      </c>
      <c r="AK52" s="75">
        <f>RTM_IEX!M52</f>
        <v>3.54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9.58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0.21028766880000002</v>
      </c>
      <c r="AD53">
        <f t="shared" si="1"/>
        <v>23.686038331199999</v>
      </c>
      <c r="AE53">
        <v>0</v>
      </c>
      <c r="AF53" s="26"/>
      <c r="AG53">
        <f t="shared" si="2"/>
        <v>23.686038331199999</v>
      </c>
      <c r="AI53" s="75">
        <f>PXIL!M53</f>
        <v>0</v>
      </c>
      <c r="AJ53" s="75">
        <f>PXIL!S53</f>
        <v>0</v>
      </c>
      <c r="AK53" s="75">
        <f>RTM_IEX!M53</f>
        <v>3.54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9.58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0.21028766880000002</v>
      </c>
      <c r="AD54">
        <f t="shared" si="1"/>
        <v>23.686038331199999</v>
      </c>
      <c r="AE54">
        <v>0</v>
      </c>
      <c r="AF54" s="26"/>
      <c r="AG54">
        <f t="shared" si="2"/>
        <v>23.686038331199999</v>
      </c>
      <c r="AI54" s="75">
        <f>PXIL!M54</f>
        <v>0</v>
      </c>
      <c r="AJ54" s="75">
        <f>PXIL!S54</f>
        <v>0</v>
      </c>
      <c r="AK54" s="75">
        <f>RTM_IEX!M54</f>
        <v>3.54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8.43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0.2001676688</v>
      </c>
      <c r="AD55">
        <f t="shared" si="1"/>
        <v>22.546158331199997</v>
      </c>
      <c r="AE55">
        <v>0</v>
      </c>
      <c r="AF55" s="26"/>
      <c r="AG55">
        <f t="shared" si="2"/>
        <v>22.546158331199997</v>
      </c>
      <c r="AI55" s="75">
        <f>PXIL!M55</f>
        <v>0</v>
      </c>
      <c r="AJ55" s="75">
        <f>PXIL!S55</f>
        <v>0</v>
      </c>
      <c r="AK55" s="75">
        <f>RTM_IEX!M55</f>
        <v>3.54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9.49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0.20949566880000001</v>
      </c>
      <c r="AD56">
        <f t="shared" si="1"/>
        <v>23.5968303312</v>
      </c>
      <c r="AE56">
        <v>0</v>
      </c>
      <c r="AF56" s="26"/>
      <c r="AG56">
        <f t="shared" si="2"/>
        <v>23.5968303312</v>
      </c>
      <c r="AI56" s="75">
        <f>PXIL!M56</f>
        <v>0</v>
      </c>
      <c r="AJ56" s="75">
        <f>PXIL!S56</f>
        <v>0</v>
      </c>
      <c r="AK56" s="75">
        <f>RTM_IEX!M56</f>
        <v>3.54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9.58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0.21028766880000002</v>
      </c>
      <c r="AD57">
        <f t="shared" si="1"/>
        <v>23.686038331199999</v>
      </c>
      <c r="AE57">
        <v>0</v>
      </c>
      <c r="AF57" s="26"/>
      <c r="AG57">
        <f t="shared" si="2"/>
        <v>23.686038331199999</v>
      </c>
      <c r="AI57" s="75">
        <f>PXIL!M57</f>
        <v>0</v>
      </c>
      <c r="AJ57" s="75">
        <f>PXIL!S57</f>
        <v>0</v>
      </c>
      <c r="AK57" s="75">
        <f>RTM_IEX!M57</f>
        <v>3.54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7.38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0.19092766880000003</v>
      </c>
      <c r="AD58">
        <f t="shared" si="1"/>
        <v>21.505398331199999</v>
      </c>
      <c r="AE58">
        <v>0</v>
      </c>
      <c r="AF58" s="26"/>
      <c r="AG58">
        <f t="shared" si="2"/>
        <v>21.505398331199999</v>
      </c>
      <c r="AI58" s="75">
        <f>PXIL!M58</f>
        <v>0</v>
      </c>
      <c r="AJ58" s="75">
        <f>PXIL!S58</f>
        <v>0</v>
      </c>
      <c r="AK58" s="75">
        <f>RTM_IEX!M58</f>
        <v>3.54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7.38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0.19180766880000003</v>
      </c>
      <c r="AD59">
        <f t="shared" si="1"/>
        <v>21.604518331200001</v>
      </c>
      <c r="AE59">
        <v>0</v>
      </c>
      <c r="AF59" s="26"/>
      <c r="AG59">
        <f t="shared" si="2"/>
        <v>21.604518331200001</v>
      </c>
      <c r="AI59" s="75">
        <f>PXIL!M59</f>
        <v>0</v>
      </c>
      <c r="AJ59" s="75">
        <f>PXIL!S59</f>
        <v>0</v>
      </c>
      <c r="AK59" s="75">
        <f>RTM_IEX!M59</f>
        <v>3.64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6.52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0.18335966880000001</v>
      </c>
      <c r="AD60">
        <f t="shared" si="1"/>
        <v>20.652966331199998</v>
      </c>
      <c r="AE60">
        <v>0</v>
      </c>
      <c r="AF60" s="26"/>
      <c r="AG60">
        <f t="shared" si="2"/>
        <v>20.652966331199998</v>
      </c>
      <c r="AI60" s="75">
        <f>PXIL!M60</f>
        <v>0</v>
      </c>
      <c r="AJ60" s="75">
        <f>PXIL!S60</f>
        <v>0</v>
      </c>
      <c r="AK60" s="75">
        <f>RTM_IEX!M60</f>
        <v>3.54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0.21028766880000002</v>
      </c>
      <c r="AD61">
        <f t="shared" si="1"/>
        <v>23.686038331199999</v>
      </c>
      <c r="AE61">
        <v>0</v>
      </c>
      <c r="AF61" s="26"/>
      <c r="AG61">
        <f t="shared" si="2"/>
        <v>23.686038331199999</v>
      </c>
      <c r="AI61" s="75">
        <f>PXIL!M61</f>
        <v>0</v>
      </c>
      <c r="AJ61" s="75">
        <f>PXIL!S61</f>
        <v>0</v>
      </c>
      <c r="AK61" s="75">
        <f>RTM_IEX!M61</f>
        <v>3.54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9.58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0.21028766880000002</v>
      </c>
      <c r="AD62">
        <f t="shared" si="1"/>
        <v>23.686038331199999</v>
      </c>
      <c r="AE62">
        <v>0</v>
      </c>
      <c r="AF62" s="26"/>
      <c r="AG62">
        <f t="shared" si="2"/>
        <v>23.686038331199999</v>
      </c>
      <c r="AI62" s="75">
        <f>PXIL!M62</f>
        <v>0</v>
      </c>
      <c r="AJ62" s="75">
        <f>PXIL!S62</f>
        <v>0</v>
      </c>
      <c r="AK62" s="75">
        <f>RTM_IEX!M62</f>
        <v>3.54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9.2899999999999991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0.20861566879999999</v>
      </c>
      <c r="AD63">
        <f t="shared" si="1"/>
        <v>23.497710331199997</v>
      </c>
      <c r="AE63">
        <v>0</v>
      </c>
      <c r="AF63" s="26"/>
      <c r="AG63">
        <f t="shared" si="2"/>
        <v>23.497710331199997</v>
      </c>
      <c r="AI63" s="75">
        <f>PXIL!M63</f>
        <v>0</v>
      </c>
      <c r="AJ63" s="75">
        <f>PXIL!S63</f>
        <v>0</v>
      </c>
      <c r="AK63" s="75">
        <f>RTM_IEX!M63</f>
        <v>3.64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0.21028766880000002</v>
      </c>
      <c r="AD64">
        <f t="shared" si="1"/>
        <v>23.686038331199999</v>
      </c>
      <c r="AE64">
        <v>0</v>
      </c>
      <c r="AF64" s="26"/>
      <c r="AG64">
        <f t="shared" si="2"/>
        <v>23.686038331199999</v>
      </c>
      <c r="AI64" s="75">
        <f>PXIL!M64</f>
        <v>0</v>
      </c>
      <c r="AJ64" s="75">
        <f>PXIL!S64</f>
        <v>0</v>
      </c>
      <c r="AK64" s="75">
        <f>RTM_IEX!M64</f>
        <v>3.54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0.21028766880000002</v>
      </c>
      <c r="AD65">
        <f t="shared" si="1"/>
        <v>23.686038331199999</v>
      </c>
      <c r="AE65">
        <v>0</v>
      </c>
      <c r="AF65" s="26"/>
      <c r="AG65">
        <f t="shared" si="2"/>
        <v>23.686038331199999</v>
      </c>
      <c r="AI65" s="75">
        <f>PXIL!M65</f>
        <v>0</v>
      </c>
      <c r="AJ65" s="75">
        <f>PXIL!S65</f>
        <v>0</v>
      </c>
      <c r="AK65" s="75">
        <f>RTM_IEX!M65</f>
        <v>3.54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0.21028766880000002</v>
      </c>
      <c r="AD66">
        <f t="shared" si="1"/>
        <v>23.686038331199999</v>
      </c>
      <c r="AE66">
        <v>0</v>
      </c>
      <c r="AF66" s="26"/>
      <c r="AG66">
        <f t="shared" si="2"/>
        <v>23.686038331199999</v>
      </c>
      <c r="AI66" s="75">
        <f>PXIL!M66</f>
        <v>0</v>
      </c>
      <c r="AJ66" s="75">
        <f>PXIL!S66</f>
        <v>0</v>
      </c>
      <c r="AK66" s="75">
        <f>RTM_IEX!M66</f>
        <v>3.54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0.21028766880000002</v>
      </c>
      <c r="AD67">
        <f t="shared" si="1"/>
        <v>23.686038331199999</v>
      </c>
      <c r="AE67">
        <v>0</v>
      </c>
      <c r="AF67" s="26"/>
      <c r="AG67">
        <f t="shared" si="2"/>
        <v>23.686038331199999</v>
      </c>
      <c r="AI67" s="75">
        <f>PXIL!M67</f>
        <v>0</v>
      </c>
      <c r="AJ67" s="75">
        <f>PXIL!S67</f>
        <v>0</v>
      </c>
      <c r="AK67" s="75">
        <f>RTM_IEX!M67</f>
        <v>3.54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0.21028766880000002</v>
      </c>
      <c r="AD68">
        <f t="shared" ref="AD68:AD98" si="4">SUM(B68:AB68,AI68:AR68)-AC68</f>
        <v>23.686038331199999</v>
      </c>
      <c r="AE68">
        <v>0</v>
      </c>
      <c r="AF68" s="26"/>
      <c r="AG68">
        <f t="shared" ref="AG68:AG98" si="5">SUM(AD68:AF68)</f>
        <v>23.686038331199999</v>
      </c>
      <c r="AI68" s="75">
        <f>PXIL!M68</f>
        <v>0</v>
      </c>
      <c r="AJ68" s="75">
        <f>PXIL!S68</f>
        <v>0</v>
      </c>
      <c r="AK68" s="75">
        <f>RTM_IEX!M68</f>
        <v>3.54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0.21028766880000002</v>
      </c>
      <c r="AD69">
        <f t="shared" si="4"/>
        <v>23.686038331199999</v>
      </c>
      <c r="AE69">
        <v>0</v>
      </c>
      <c r="AF69" s="26"/>
      <c r="AG69">
        <f t="shared" si="5"/>
        <v>23.686038331199999</v>
      </c>
      <c r="AI69" s="75">
        <f>PXIL!M69</f>
        <v>0</v>
      </c>
      <c r="AJ69" s="75">
        <f>PXIL!S69</f>
        <v>0</v>
      </c>
      <c r="AK69" s="75">
        <f>RTM_IEX!M69</f>
        <v>3.54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0.21028766880000002</v>
      </c>
      <c r="AD70">
        <f t="shared" si="4"/>
        <v>23.686038331199999</v>
      </c>
      <c r="AE70">
        <v>0</v>
      </c>
      <c r="AF70" s="26"/>
      <c r="AG70">
        <f t="shared" si="5"/>
        <v>23.686038331199999</v>
      </c>
      <c r="AI70" s="75">
        <f>PXIL!M70</f>
        <v>0</v>
      </c>
      <c r="AJ70" s="75">
        <f>PXIL!S70</f>
        <v>0</v>
      </c>
      <c r="AK70" s="75">
        <f>RTM_IEX!M70</f>
        <v>3.54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0.21028766880000002</v>
      </c>
      <c r="AD71">
        <f t="shared" si="4"/>
        <v>23.686038331199999</v>
      </c>
      <c r="AE71">
        <v>0</v>
      </c>
      <c r="AF71" s="26"/>
      <c r="AG71">
        <f t="shared" si="5"/>
        <v>23.686038331199999</v>
      </c>
      <c r="AI71" s="75">
        <f>PXIL!M71</f>
        <v>0</v>
      </c>
      <c r="AJ71" s="75">
        <f>PXIL!S71</f>
        <v>0</v>
      </c>
      <c r="AK71" s="75">
        <f>RTM_IEX!M71</f>
        <v>3.54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0.21028766880000002</v>
      </c>
      <c r="AD72">
        <f t="shared" si="4"/>
        <v>23.686038331199999</v>
      </c>
      <c r="AE72">
        <v>0</v>
      </c>
      <c r="AF72" s="26"/>
      <c r="AG72">
        <f t="shared" si="5"/>
        <v>23.686038331199999</v>
      </c>
      <c r="AI72" s="75">
        <f>PXIL!M72</f>
        <v>0</v>
      </c>
      <c r="AJ72" s="75">
        <f>PXIL!S72</f>
        <v>0</v>
      </c>
      <c r="AK72" s="75">
        <f>RTM_IEX!M72</f>
        <v>3.54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0.21028766880000002</v>
      </c>
      <c r="AD73">
        <f t="shared" si="4"/>
        <v>23.686038331199999</v>
      </c>
      <c r="AE73">
        <v>0</v>
      </c>
      <c r="AF73" s="26"/>
      <c r="AG73">
        <f t="shared" si="5"/>
        <v>23.686038331199999</v>
      </c>
      <c r="AI73" s="75">
        <f>PXIL!M73</f>
        <v>0</v>
      </c>
      <c r="AJ73" s="75">
        <f>PXIL!S73</f>
        <v>0</v>
      </c>
      <c r="AK73" s="75">
        <f>RTM_IEX!M73</f>
        <v>3.54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0.21028766880000002</v>
      </c>
      <c r="AD74">
        <f t="shared" si="4"/>
        <v>23.686038331199999</v>
      </c>
      <c r="AE74">
        <v>0</v>
      </c>
      <c r="AF74" s="26"/>
      <c r="AG74">
        <f t="shared" si="5"/>
        <v>23.686038331199999</v>
      </c>
      <c r="AI74" s="75">
        <f>PXIL!M74</f>
        <v>0</v>
      </c>
      <c r="AJ74" s="75">
        <f>PXIL!S74</f>
        <v>0</v>
      </c>
      <c r="AK74" s="75">
        <f>RTM_IEX!M74</f>
        <v>3.54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0.21028766880000002</v>
      </c>
      <c r="AD75">
        <f t="shared" si="4"/>
        <v>23.686038331199999</v>
      </c>
      <c r="AE75">
        <v>0</v>
      </c>
      <c r="AF75" s="26"/>
      <c r="AG75">
        <f t="shared" si="5"/>
        <v>23.686038331199999</v>
      </c>
      <c r="AI75" s="75">
        <f>PXIL!M75</f>
        <v>0</v>
      </c>
      <c r="AJ75" s="75">
        <f>PXIL!S75</f>
        <v>0</v>
      </c>
      <c r="AK75" s="75">
        <f>RTM_IEX!M75</f>
        <v>3.54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9.49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0.20949566880000001</v>
      </c>
      <c r="AD76">
        <f t="shared" si="4"/>
        <v>23.5968303312</v>
      </c>
      <c r="AE76">
        <v>0</v>
      </c>
      <c r="AF76" s="26"/>
      <c r="AG76">
        <f t="shared" si="5"/>
        <v>23.5968303312</v>
      </c>
      <c r="AI76" s="75">
        <f>PXIL!M76</f>
        <v>0</v>
      </c>
      <c r="AJ76" s="75">
        <f>PXIL!S76</f>
        <v>0</v>
      </c>
      <c r="AK76" s="75">
        <f>RTM_IEX!M76</f>
        <v>3.54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0.20694366880000001</v>
      </c>
      <c r="AD77">
        <f t="shared" si="4"/>
        <v>23.309382331199998</v>
      </c>
      <c r="AE77">
        <v>0</v>
      </c>
      <c r="AF77" s="26"/>
      <c r="AG77">
        <f t="shared" si="5"/>
        <v>23.309382331199998</v>
      </c>
      <c r="AI77" s="75">
        <f>PXIL!M77</f>
        <v>0</v>
      </c>
      <c r="AJ77" s="75">
        <f>PXIL!S77</f>
        <v>0</v>
      </c>
      <c r="AK77" s="75">
        <f>RTM_IEX!M77</f>
        <v>3.64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7.66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0.19339166880000003</v>
      </c>
      <c r="AD78">
        <f t="shared" si="4"/>
        <v>21.7829343312</v>
      </c>
      <c r="AE78">
        <v>0</v>
      </c>
      <c r="AF78" s="26"/>
      <c r="AG78">
        <f t="shared" si="5"/>
        <v>21.7829343312</v>
      </c>
      <c r="AI78" s="75">
        <f>PXIL!M78</f>
        <v>0</v>
      </c>
      <c r="AJ78" s="75">
        <f>PXIL!S78</f>
        <v>0</v>
      </c>
      <c r="AK78" s="75">
        <f>RTM_IEX!M78</f>
        <v>3.54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8.24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0.19849566880000002</v>
      </c>
      <c r="AD79">
        <f t="shared" si="4"/>
        <v>22.357830331199999</v>
      </c>
      <c r="AE79">
        <v>0</v>
      </c>
      <c r="AF79" s="26"/>
      <c r="AG79">
        <f t="shared" si="5"/>
        <v>22.357830331199999</v>
      </c>
      <c r="AI79" s="75">
        <f>PXIL!M79</f>
        <v>0</v>
      </c>
      <c r="AJ79" s="75">
        <f>PXIL!S79</f>
        <v>0</v>
      </c>
      <c r="AK79" s="75">
        <f>RTM_IEX!M79</f>
        <v>3.54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9.2899999999999991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0.2077356688</v>
      </c>
      <c r="AD80">
        <f t="shared" si="4"/>
        <v>23.398590331199994</v>
      </c>
      <c r="AE80">
        <v>0</v>
      </c>
      <c r="AF80" s="26"/>
      <c r="AG80">
        <f t="shared" si="5"/>
        <v>23.398590331199994</v>
      </c>
      <c r="AI80" s="75">
        <f>PXIL!M80</f>
        <v>0</v>
      </c>
      <c r="AJ80" s="75">
        <f>PXIL!S80</f>
        <v>0</v>
      </c>
      <c r="AK80" s="75">
        <f>RTM_IEX!M80</f>
        <v>3.54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0.21028766880000002</v>
      </c>
      <c r="AD81">
        <f t="shared" si="4"/>
        <v>23.686038331199999</v>
      </c>
      <c r="AE81">
        <v>0</v>
      </c>
      <c r="AF81" s="26"/>
      <c r="AG81">
        <f t="shared" si="5"/>
        <v>23.686038331199999</v>
      </c>
      <c r="AI81" s="75">
        <f>PXIL!M81</f>
        <v>0</v>
      </c>
      <c r="AJ81" s="75">
        <f>PXIL!S81</f>
        <v>0</v>
      </c>
      <c r="AK81" s="75">
        <f>RTM_IEX!M81</f>
        <v>3.54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0.21028766880000002</v>
      </c>
      <c r="AD82">
        <f t="shared" si="4"/>
        <v>23.686038331199999</v>
      </c>
      <c r="AE82">
        <v>0</v>
      </c>
      <c r="AF82" s="26"/>
      <c r="AG82">
        <f t="shared" si="5"/>
        <v>23.686038331199999</v>
      </c>
      <c r="AI82" s="75">
        <f>PXIL!M82</f>
        <v>0</v>
      </c>
      <c r="AJ82" s="75">
        <f>PXIL!S82</f>
        <v>0</v>
      </c>
      <c r="AK82" s="75">
        <f>RTM_IEX!M82</f>
        <v>3.54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0.21028766880000002</v>
      </c>
      <c r="AD83">
        <f t="shared" si="4"/>
        <v>23.686038331199999</v>
      </c>
      <c r="AE83">
        <v>0</v>
      </c>
      <c r="AF83" s="26"/>
      <c r="AG83">
        <f t="shared" si="5"/>
        <v>23.686038331199999</v>
      </c>
      <c r="AI83" s="75">
        <f>PXIL!M83</f>
        <v>0</v>
      </c>
      <c r="AJ83" s="75">
        <f>PXIL!S83</f>
        <v>0</v>
      </c>
      <c r="AK83" s="75">
        <f>RTM_IEX!M83</f>
        <v>3.54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9.1999999999999993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0.20694366880000004</v>
      </c>
      <c r="AD84">
        <f t="shared" si="4"/>
        <v>23.309382331199998</v>
      </c>
      <c r="AE84">
        <v>0</v>
      </c>
      <c r="AF84" s="26"/>
      <c r="AG84">
        <f t="shared" si="5"/>
        <v>23.309382331199998</v>
      </c>
      <c r="AI84" s="75">
        <f>PXIL!M84</f>
        <v>0</v>
      </c>
      <c r="AJ84" s="75">
        <f>PXIL!S84</f>
        <v>0</v>
      </c>
      <c r="AK84" s="75">
        <f>RTM_IEX!M84</f>
        <v>3.54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0.21028766880000002</v>
      </c>
      <c r="AD85">
        <f t="shared" si="4"/>
        <v>23.686038331199999</v>
      </c>
      <c r="AE85">
        <v>0</v>
      </c>
      <c r="AF85" s="26"/>
      <c r="AG85">
        <f t="shared" si="5"/>
        <v>23.686038331199999</v>
      </c>
      <c r="AI85" s="75">
        <f>PXIL!M85</f>
        <v>0</v>
      </c>
      <c r="AJ85" s="75">
        <f>PXIL!S85</f>
        <v>0</v>
      </c>
      <c r="AK85" s="75">
        <f>RTM_IEX!M85</f>
        <v>3.54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9.39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0.20861566880000001</v>
      </c>
      <c r="AD86">
        <f t="shared" si="4"/>
        <v>23.497710331199997</v>
      </c>
      <c r="AE86">
        <v>0</v>
      </c>
      <c r="AF86" s="26"/>
      <c r="AG86">
        <f t="shared" si="5"/>
        <v>23.497710331199997</v>
      </c>
      <c r="AI86" s="75">
        <f>PXIL!M86</f>
        <v>0</v>
      </c>
      <c r="AJ86" s="75">
        <f>PXIL!S86</f>
        <v>0</v>
      </c>
      <c r="AK86" s="75">
        <f>RTM_IEX!M86</f>
        <v>3.54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0.2052716688</v>
      </c>
      <c r="AD87">
        <f t="shared" si="4"/>
        <v>23.1210543312</v>
      </c>
      <c r="AE87">
        <v>0</v>
      </c>
      <c r="AF87" s="26"/>
      <c r="AG87">
        <f t="shared" si="5"/>
        <v>23.1210543312</v>
      </c>
      <c r="AI87" s="75">
        <f>PXIL!M87</f>
        <v>0</v>
      </c>
      <c r="AJ87" s="75">
        <f>PXIL!S87</f>
        <v>0</v>
      </c>
      <c r="AK87" s="75">
        <f>RTM_IEX!M87</f>
        <v>3.54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0.21028766880000002</v>
      </c>
      <c r="AD88">
        <f t="shared" si="4"/>
        <v>23.686038331199999</v>
      </c>
      <c r="AE88">
        <v>0</v>
      </c>
      <c r="AF88" s="26"/>
      <c r="AG88">
        <f t="shared" si="5"/>
        <v>23.686038331199999</v>
      </c>
      <c r="AI88" s="75">
        <f>PXIL!M88</f>
        <v>0</v>
      </c>
      <c r="AJ88" s="75">
        <f>PXIL!S88</f>
        <v>0</v>
      </c>
      <c r="AK88" s="75">
        <f>RTM_IEX!M88</f>
        <v>3.54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7.19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0.19013566879999999</v>
      </c>
      <c r="AD89">
        <f t="shared" si="4"/>
        <v>21.416190331199999</v>
      </c>
      <c r="AE89">
        <v>0</v>
      </c>
      <c r="AF89" s="26"/>
      <c r="AG89">
        <f t="shared" si="5"/>
        <v>21.416190331199999</v>
      </c>
      <c r="AI89" s="75">
        <f>PXIL!M89</f>
        <v>0</v>
      </c>
      <c r="AJ89" s="75">
        <f>PXIL!S89</f>
        <v>0</v>
      </c>
      <c r="AK89" s="75">
        <f>RTM_IEX!M89</f>
        <v>3.64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5.27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0.17235966880000003</v>
      </c>
      <c r="AD90">
        <f t="shared" si="4"/>
        <v>19.413966331200001</v>
      </c>
      <c r="AE90">
        <v>0</v>
      </c>
      <c r="AF90" s="26"/>
      <c r="AG90">
        <f t="shared" si="5"/>
        <v>19.413966331200001</v>
      </c>
      <c r="AI90" s="75">
        <f>PXIL!M90</f>
        <v>0</v>
      </c>
      <c r="AJ90" s="75">
        <f>PXIL!S90</f>
        <v>0</v>
      </c>
      <c r="AK90" s="75">
        <f>RTM_IEX!M90</f>
        <v>3.54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7.38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0.19092766880000003</v>
      </c>
      <c r="AD91">
        <f t="shared" si="4"/>
        <v>21.505398331199999</v>
      </c>
      <c r="AE91">
        <v>0</v>
      </c>
      <c r="AF91" s="26"/>
      <c r="AG91">
        <f t="shared" si="5"/>
        <v>21.505398331199999</v>
      </c>
      <c r="AI91" s="75">
        <f>PXIL!M91</f>
        <v>0</v>
      </c>
      <c r="AJ91" s="75">
        <f>PXIL!S91</f>
        <v>0</v>
      </c>
      <c r="AK91" s="75">
        <f>RTM_IEX!M91</f>
        <v>3.54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0.20606366880000002</v>
      </c>
      <c r="AD92">
        <f t="shared" si="4"/>
        <v>23.210262331199999</v>
      </c>
      <c r="AE92">
        <v>0</v>
      </c>
      <c r="AF92" s="26"/>
      <c r="AG92">
        <f t="shared" si="5"/>
        <v>23.210262331199999</v>
      </c>
      <c r="AI92" s="75">
        <f>PXIL!M92</f>
        <v>0</v>
      </c>
      <c r="AJ92" s="75">
        <f>PXIL!S92</f>
        <v>0</v>
      </c>
      <c r="AK92" s="75">
        <f>RTM_IEX!M92</f>
        <v>3.54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5.75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0.17658366880000001</v>
      </c>
      <c r="AD93">
        <f t="shared" si="4"/>
        <v>19.889742331199997</v>
      </c>
      <c r="AE93">
        <v>0</v>
      </c>
      <c r="AF93" s="26"/>
      <c r="AG93">
        <f t="shared" si="5"/>
        <v>19.889742331199997</v>
      </c>
      <c r="AI93" s="75">
        <f>PXIL!M93</f>
        <v>0</v>
      </c>
      <c r="AJ93" s="75">
        <f>PXIL!S93</f>
        <v>0</v>
      </c>
      <c r="AK93" s="75">
        <f>RTM_IEX!M93</f>
        <v>3.54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0.18837566880000001</v>
      </c>
      <c r="AD94">
        <f t="shared" si="4"/>
        <v>21.217950331200001</v>
      </c>
      <c r="AE94">
        <v>0</v>
      </c>
      <c r="AF94" s="26"/>
      <c r="AG94">
        <f t="shared" si="5"/>
        <v>21.217950331200001</v>
      </c>
      <c r="AI94" s="75">
        <f>PXIL!M94</f>
        <v>0</v>
      </c>
      <c r="AJ94" s="75">
        <f>PXIL!S94</f>
        <v>0</v>
      </c>
      <c r="AK94" s="75">
        <f>RTM_IEX!M94</f>
        <v>3.64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6.61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0.18415166880000003</v>
      </c>
      <c r="AD95">
        <f t="shared" si="4"/>
        <v>20.742174331200001</v>
      </c>
      <c r="AE95">
        <v>0</v>
      </c>
      <c r="AF95" s="26"/>
      <c r="AG95">
        <f t="shared" si="5"/>
        <v>20.742174331200001</v>
      </c>
      <c r="AI95" s="75">
        <f>PXIL!M95</f>
        <v>0</v>
      </c>
      <c r="AJ95" s="75">
        <f>PXIL!S95</f>
        <v>0</v>
      </c>
      <c r="AK95" s="75">
        <f>RTM_IEX!M95</f>
        <v>3.54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0.15968766880000002</v>
      </c>
      <c r="AD96">
        <f t="shared" si="4"/>
        <v>17.986638331199998</v>
      </c>
      <c r="AE96">
        <v>0</v>
      </c>
      <c r="AF96" s="26"/>
      <c r="AG96">
        <f t="shared" si="5"/>
        <v>17.986638331199998</v>
      </c>
      <c r="AI96" s="75">
        <f>PXIL!M96</f>
        <v>0</v>
      </c>
      <c r="AJ96" s="75">
        <f>PXIL!S96</f>
        <v>0</v>
      </c>
      <c r="AK96" s="75">
        <f>RTM_IEX!M96</f>
        <v>3.54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3.54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0.15713566880000002</v>
      </c>
      <c r="AD97">
        <f t="shared" si="4"/>
        <v>17.699190331200001</v>
      </c>
      <c r="AE97">
        <v>0</v>
      </c>
      <c r="AF97" s="26"/>
      <c r="AG97">
        <f t="shared" si="5"/>
        <v>17.699190331200001</v>
      </c>
      <c r="AI97" s="75">
        <f>PXIL!M97</f>
        <v>0</v>
      </c>
      <c r="AJ97" s="75">
        <f>PXIL!S97</f>
        <v>0</v>
      </c>
      <c r="AK97" s="75">
        <f>RTM_IEX!M97</f>
        <v>3.54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3.16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0.1537916688</v>
      </c>
      <c r="AD98">
        <f t="shared" si="4"/>
        <v>17.3225343312</v>
      </c>
      <c r="AE98">
        <v>0</v>
      </c>
      <c r="AF98" s="26"/>
      <c r="AG98">
        <f t="shared" si="5"/>
        <v>17.3225343312</v>
      </c>
      <c r="AI98" s="75">
        <f>PXIL!M98</f>
        <v>0</v>
      </c>
      <c r="AJ98" s="75">
        <f>PXIL!S98</f>
        <v>0</v>
      </c>
      <c r="AK98" s="75">
        <f>RTM_IEX!M98</f>
        <v>3.54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0.25855889625000045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0.16502250000000004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4.4514042869999966E-3</v>
      </c>
      <c r="AD99">
        <f t="shared" si="6"/>
        <v>0.50138999196300049</v>
      </c>
      <c r="AE99">
        <f t="shared" ref="AE99:AR99" si="8">SUM(AE3:AE98)/4000</f>
        <v>0</v>
      </c>
      <c r="AG99">
        <f t="shared" si="8"/>
        <v>0.50138999196300049</v>
      </c>
      <c r="AI99">
        <f t="shared" si="8"/>
        <v>0</v>
      </c>
      <c r="AJ99">
        <f t="shared" si="8"/>
        <v>0</v>
      </c>
      <c r="AK99">
        <f t="shared" si="8"/>
        <v>8.2260000000000028E-2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165</v>
      </c>
      <c r="C3" s="16">
        <f>'[1]01'!C5</f>
        <v>110</v>
      </c>
      <c r="D3" s="16">
        <f>'[1]01'!D5</f>
        <v>0</v>
      </c>
      <c r="E3" s="16">
        <f>'[1]01'!E5</f>
        <v>0</v>
      </c>
      <c r="F3" s="15">
        <f>SUM(B3:E3)</f>
        <v>275</v>
      </c>
      <c r="G3" s="15">
        <f>'[1]01'!H5</f>
        <v>143.91199999999998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143.91199999999998</v>
      </c>
      <c r="L3" s="18">
        <f>frq!C3</f>
        <v>1</v>
      </c>
      <c r="M3" s="16">
        <f t="shared" ref="M3:M34" si="0">IF($L3=1,G3,IF(AND($L3=0.985,G3&gt;0.985*B3),B3*0.985,IF(AND($L3=0.965,G3&gt;0.965*B3),0.965*B3,G3)))</f>
        <v>143.91199999999998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143.91199999999998</v>
      </c>
    </row>
    <row r="4" spans="1:18">
      <c r="A4" s="8" t="s">
        <v>46</v>
      </c>
      <c r="B4" s="15">
        <f>'[1]01'!B6</f>
        <v>165</v>
      </c>
      <c r="C4" s="16">
        <f>'[1]01'!C6</f>
        <v>110</v>
      </c>
      <c r="D4" s="16">
        <f>'[1]01'!D6</f>
        <v>0</v>
      </c>
      <c r="E4" s="16">
        <f>'[1]01'!E6</f>
        <v>0</v>
      </c>
      <c r="F4" s="15">
        <f>SUM(B4:E4)</f>
        <v>275</v>
      </c>
      <c r="G4" s="15">
        <f>'[1]01'!H6</f>
        <v>144.12800000000001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144.12800000000001</v>
      </c>
      <c r="L4" s="18">
        <f>frq!C4</f>
        <v>1</v>
      </c>
      <c r="M4" s="16">
        <f t="shared" si="0"/>
        <v>144.12800000000001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144.12800000000001</v>
      </c>
    </row>
    <row r="5" spans="1:18">
      <c r="A5" s="8" t="s">
        <v>47</v>
      </c>
      <c r="B5" s="15">
        <f>'[1]01'!B7</f>
        <v>165</v>
      </c>
      <c r="C5" s="16">
        <f>'[1]01'!C7</f>
        <v>110</v>
      </c>
      <c r="D5" s="16">
        <f>'[1]01'!D7</f>
        <v>0</v>
      </c>
      <c r="E5" s="16">
        <f>'[1]01'!E7</f>
        <v>0</v>
      </c>
      <c r="F5" s="15">
        <f t="shared" ref="F5:F68" si="6">SUM(B5:E5)</f>
        <v>275</v>
      </c>
      <c r="G5" s="15">
        <f>'[1]01'!H7</f>
        <v>143.66800000000001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143.66800000000001</v>
      </c>
      <c r="L5" s="18">
        <f>frq!C5</f>
        <v>1</v>
      </c>
      <c r="M5" s="16">
        <f t="shared" si="0"/>
        <v>143.66800000000001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143.66800000000001</v>
      </c>
      <c r="R5" s="168"/>
    </row>
    <row r="6" spans="1:18">
      <c r="A6" s="8" t="s">
        <v>48</v>
      </c>
      <c r="B6" s="15">
        <f>'[1]01'!B8</f>
        <v>165</v>
      </c>
      <c r="C6" s="16">
        <f>'[1]01'!C8</f>
        <v>110</v>
      </c>
      <c r="D6" s="16">
        <f>'[1]01'!D8</f>
        <v>0</v>
      </c>
      <c r="E6" s="16">
        <f>'[1]01'!E8</f>
        <v>0</v>
      </c>
      <c r="F6" s="15">
        <f t="shared" si="6"/>
        <v>275</v>
      </c>
      <c r="G6" s="15">
        <f>'[1]01'!H8</f>
        <v>143.78399999999996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143.78399999999996</v>
      </c>
      <c r="L6" s="18">
        <f>frq!C6</f>
        <v>1</v>
      </c>
      <c r="M6" s="16">
        <f t="shared" si="0"/>
        <v>143.78399999999996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143.78399999999996</v>
      </c>
    </row>
    <row r="7" spans="1:18">
      <c r="A7" s="8" t="s">
        <v>49</v>
      </c>
      <c r="B7" s="15">
        <f>'[1]01'!B9</f>
        <v>165</v>
      </c>
      <c r="C7" s="16">
        <f>'[1]01'!C9</f>
        <v>110</v>
      </c>
      <c r="D7" s="16">
        <f>'[1]01'!D9</f>
        <v>0</v>
      </c>
      <c r="E7" s="16">
        <f>'[1]01'!E9</f>
        <v>0</v>
      </c>
      <c r="F7" s="15">
        <f t="shared" si="6"/>
        <v>275</v>
      </c>
      <c r="G7" s="15">
        <f>'[1]01'!H9</f>
        <v>144.364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144.364</v>
      </c>
      <c r="L7" s="18">
        <f>frq!C7</f>
        <v>1</v>
      </c>
      <c r="M7" s="16">
        <f t="shared" si="0"/>
        <v>144.364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144.364</v>
      </c>
    </row>
    <row r="8" spans="1:18">
      <c r="A8" s="8" t="s">
        <v>50</v>
      </c>
      <c r="B8" s="15">
        <f>'[1]01'!B10</f>
        <v>165</v>
      </c>
      <c r="C8" s="16">
        <f>'[1]01'!C10</f>
        <v>110</v>
      </c>
      <c r="D8" s="16">
        <f>'[1]01'!D10</f>
        <v>0</v>
      </c>
      <c r="E8" s="16">
        <f>'[1]01'!E10</f>
        <v>0</v>
      </c>
      <c r="F8" s="15">
        <f t="shared" si="6"/>
        <v>275</v>
      </c>
      <c r="G8" s="15">
        <f>'[1]01'!H10</f>
        <v>144.13999999999999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144.13999999999999</v>
      </c>
      <c r="L8" s="18">
        <f>frq!C8</f>
        <v>1</v>
      </c>
      <c r="M8" s="16">
        <f t="shared" si="0"/>
        <v>144.13999999999999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144.13999999999999</v>
      </c>
    </row>
    <row r="9" spans="1:18">
      <c r="A9" s="8" t="s">
        <v>51</v>
      </c>
      <c r="B9" s="15">
        <f>'[1]01'!B11</f>
        <v>165</v>
      </c>
      <c r="C9" s="16">
        <f>'[1]01'!C11</f>
        <v>110</v>
      </c>
      <c r="D9" s="16">
        <f>'[1]01'!D11</f>
        <v>0</v>
      </c>
      <c r="E9" s="16">
        <f>'[1]01'!E11</f>
        <v>0</v>
      </c>
      <c r="F9" s="15">
        <f t="shared" si="6"/>
        <v>275</v>
      </c>
      <c r="G9" s="15">
        <f>'[1]01'!H11</f>
        <v>143.46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143.46</v>
      </c>
      <c r="L9" s="18">
        <f>frq!C9</f>
        <v>1</v>
      </c>
      <c r="M9" s="16">
        <f t="shared" si="0"/>
        <v>143.46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143.46</v>
      </c>
    </row>
    <row r="10" spans="1:18">
      <c r="A10" s="8" t="s">
        <v>52</v>
      </c>
      <c r="B10" s="15">
        <f>'[1]01'!B12</f>
        <v>165</v>
      </c>
      <c r="C10" s="16">
        <f>'[1]01'!C12</f>
        <v>110</v>
      </c>
      <c r="D10" s="16">
        <f>'[1]01'!D12</f>
        <v>0</v>
      </c>
      <c r="E10" s="16">
        <f>'[1]01'!E12</f>
        <v>0</v>
      </c>
      <c r="F10" s="15">
        <f t="shared" si="6"/>
        <v>275</v>
      </c>
      <c r="G10" s="15">
        <f>'[1]01'!H12</f>
        <v>140.64400000000001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140.64400000000001</v>
      </c>
      <c r="L10" s="18">
        <f>frq!C10</f>
        <v>1</v>
      </c>
      <c r="M10" s="16">
        <f t="shared" si="0"/>
        <v>140.64400000000001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140.64400000000001</v>
      </c>
    </row>
    <row r="11" spans="1:18">
      <c r="A11" s="8" t="s">
        <v>53</v>
      </c>
      <c r="B11" s="15">
        <f>'[1]01'!B13</f>
        <v>165</v>
      </c>
      <c r="C11" s="16">
        <f>'[1]01'!C13</f>
        <v>110</v>
      </c>
      <c r="D11" s="16">
        <f>'[1]01'!D13</f>
        <v>0</v>
      </c>
      <c r="E11" s="16">
        <f>'[1]01'!E13</f>
        <v>0</v>
      </c>
      <c r="F11" s="15">
        <f t="shared" si="6"/>
        <v>275</v>
      </c>
      <c r="G11" s="15">
        <f>'[1]01'!H13</f>
        <v>130.41600000000003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130.41600000000003</v>
      </c>
      <c r="L11" s="18">
        <f>frq!C11</f>
        <v>1</v>
      </c>
      <c r="M11" s="16">
        <f t="shared" si="0"/>
        <v>130.41600000000003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130.41600000000003</v>
      </c>
    </row>
    <row r="12" spans="1:18">
      <c r="A12" s="8" t="s">
        <v>54</v>
      </c>
      <c r="B12" s="15">
        <f>'[1]01'!B14</f>
        <v>165</v>
      </c>
      <c r="C12" s="16">
        <f>'[1]01'!C14</f>
        <v>110</v>
      </c>
      <c r="D12" s="16">
        <f>'[1]01'!D14</f>
        <v>0</v>
      </c>
      <c r="E12" s="16">
        <f>'[1]01'!E14</f>
        <v>0</v>
      </c>
      <c r="F12" s="15">
        <f t="shared" si="6"/>
        <v>275</v>
      </c>
      <c r="G12" s="15">
        <f>'[1]01'!H14</f>
        <v>97.144000000000005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97.144000000000005</v>
      </c>
      <c r="L12" s="18">
        <f>frq!C12</f>
        <v>1</v>
      </c>
      <c r="M12" s="16">
        <f t="shared" si="0"/>
        <v>97.144000000000005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97.144000000000005</v>
      </c>
    </row>
    <row r="13" spans="1:18">
      <c r="A13" s="8" t="s">
        <v>55</v>
      </c>
      <c r="B13" s="15">
        <f>'[1]01'!B15</f>
        <v>165</v>
      </c>
      <c r="C13" s="16">
        <f>'[1]01'!C15</f>
        <v>110</v>
      </c>
      <c r="D13" s="16">
        <f>'[1]01'!D15</f>
        <v>0</v>
      </c>
      <c r="E13" s="16">
        <f>'[1]01'!E15</f>
        <v>0</v>
      </c>
      <c r="F13" s="15">
        <f t="shared" si="6"/>
        <v>275</v>
      </c>
      <c r="G13" s="15">
        <f>'[1]01'!H15</f>
        <v>0</v>
      </c>
      <c r="H13" s="16">
        <f>'[1]01'!I15</f>
        <v>92.1</v>
      </c>
      <c r="I13" s="16">
        <f>'[1]01'!J15</f>
        <v>0</v>
      </c>
      <c r="J13" s="16">
        <f>'[1]01'!K15</f>
        <v>0</v>
      </c>
      <c r="K13" s="15">
        <f t="shared" si="4"/>
        <v>92.1</v>
      </c>
      <c r="L13" s="18">
        <f>frq!C13</f>
        <v>1</v>
      </c>
      <c r="M13" s="16">
        <f t="shared" si="0"/>
        <v>0</v>
      </c>
      <c r="N13" s="16">
        <f t="shared" si="1"/>
        <v>92.1</v>
      </c>
      <c r="O13" s="16">
        <f t="shared" si="2"/>
        <v>0</v>
      </c>
      <c r="P13" s="16">
        <f t="shared" si="3"/>
        <v>0</v>
      </c>
      <c r="Q13" s="17">
        <f t="shared" si="5"/>
        <v>92.1</v>
      </c>
    </row>
    <row r="14" spans="1:18">
      <c r="A14" s="8" t="s">
        <v>56</v>
      </c>
      <c r="B14" s="15">
        <f>'[1]01'!B16</f>
        <v>165</v>
      </c>
      <c r="C14" s="16">
        <f>'[1]01'!C16</f>
        <v>110</v>
      </c>
      <c r="D14" s="16">
        <f>'[1]01'!D16</f>
        <v>0</v>
      </c>
      <c r="E14" s="16">
        <f>'[1]01'!E16</f>
        <v>0</v>
      </c>
      <c r="F14" s="15">
        <f t="shared" si="6"/>
        <v>275</v>
      </c>
      <c r="G14" s="15">
        <f>'[1]01'!H16</f>
        <v>0</v>
      </c>
      <c r="H14" s="16">
        <f>'[1]01'!I16</f>
        <v>91.967999999999989</v>
      </c>
      <c r="I14" s="16">
        <f>'[1]01'!J16</f>
        <v>0</v>
      </c>
      <c r="J14" s="16">
        <f>'[1]01'!K16</f>
        <v>0</v>
      </c>
      <c r="K14" s="15">
        <f t="shared" si="4"/>
        <v>91.967999999999989</v>
      </c>
      <c r="L14" s="18">
        <f>frq!C14</f>
        <v>1</v>
      </c>
      <c r="M14" s="16">
        <f t="shared" si="0"/>
        <v>0</v>
      </c>
      <c r="N14" s="16">
        <f t="shared" si="1"/>
        <v>91.967999999999989</v>
      </c>
      <c r="O14" s="16">
        <f t="shared" si="2"/>
        <v>0</v>
      </c>
      <c r="P14" s="16">
        <f t="shared" si="3"/>
        <v>0</v>
      </c>
      <c r="Q14" s="17">
        <f t="shared" si="5"/>
        <v>91.967999999999989</v>
      </c>
    </row>
    <row r="15" spans="1:18">
      <c r="A15" s="8" t="s">
        <v>57</v>
      </c>
      <c r="B15" s="15">
        <f>'[1]01'!B17</f>
        <v>165</v>
      </c>
      <c r="C15" s="16">
        <f>'[1]01'!C17</f>
        <v>110</v>
      </c>
      <c r="D15" s="16">
        <f>'[1]01'!D17</f>
        <v>0</v>
      </c>
      <c r="E15" s="16">
        <f>'[1]01'!E17</f>
        <v>0</v>
      </c>
      <c r="F15" s="15">
        <f t="shared" si="6"/>
        <v>275</v>
      </c>
      <c r="G15" s="15">
        <f>'[1]01'!H17</f>
        <v>0</v>
      </c>
      <c r="H15" s="16">
        <f>'[1]01'!I17</f>
        <v>91.936000000000021</v>
      </c>
      <c r="I15" s="16">
        <f>'[1]01'!J17</f>
        <v>0</v>
      </c>
      <c r="J15" s="16">
        <f>'[1]01'!K17</f>
        <v>0</v>
      </c>
      <c r="K15" s="15">
        <f t="shared" si="4"/>
        <v>91.936000000000021</v>
      </c>
      <c r="L15" s="18">
        <f>frq!C15</f>
        <v>1</v>
      </c>
      <c r="M15" s="16">
        <f t="shared" si="0"/>
        <v>0</v>
      </c>
      <c r="N15" s="16">
        <f t="shared" si="1"/>
        <v>91.936000000000021</v>
      </c>
      <c r="O15" s="16">
        <f t="shared" si="2"/>
        <v>0</v>
      </c>
      <c r="P15" s="16">
        <f t="shared" si="3"/>
        <v>0</v>
      </c>
      <c r="Q15" s="17">
        <f t="shared" si="5"/>
        <v>91.936000000000021</v>
      </c>
    </row>
    <row r="16" spans="1:18">
      <c r="A16" s="8" t="s">
        <v>58</v>
      </c>
      <c r="B16" s="15">
        <f>'[1]01'!B18</f>
        <v>165</v>
      </c>
      <c r="C16" s="16">
        <f>'[1]01'!C18</f>
        <v>110</v>
      </c>
      <c r="D16" s="16">
        <f>'[1]01'!D18</f>
        <v>0</v>
      </c>
      <c r="E16" s="16">
        <f>'[1]01'!E18</f>
        <v>0</v>
      </c>
      <c r="F16" s="15">
        <f t="shared" si="6"/>
        <v>275</v>
      </c>
      <c r="G16" s="15">
        <f>'[1]01'!H18</f>
        <v>0</v>
      </c>
      <c r="H16" s="16">
        <f>'[1]01'!I18</f>
        <v>91.932000000000002</v>
      </c>
      <c r="I16" s="16">
        <f>'[1]01'!J18</f>
        <v>0</v>
      </c>
      <c r="J16" s="16">
        <f>'[1]01'!K18</f>
        <v>0</v>
      </c>
      <c r="K16" s="15">
        <f t="shared" si="4"/>
        <v>91.932000000000002</v>
      </c>
      <c r="L16" s="18">
        <f>frq!C16</f>
        <v>1</v>
      </c>
      <c r="M16" s="16">
        <f t="shared" si="0"/>
        <v>0</v>
      </c>
      <c r="N16" s="16">
        <f t="shared" si="1"/>
        <v>91.932000000000002</v>
      </c>
      <c r="O16" s="16">
        <f t="shared" si="2"/>
        <v>0</v>
      </c>
      <c r="P16" s="16">
        <f t="shared" si="3"/>
        <v>0</v>
      </c>
      <c r="Q16" s="17">
        <f t="shared" si="5"/>
        <v>91.932000000000002</v>
      </c>
    </row>
    <row r="17" spans="1:17">
      <c r="A17" s="8" t="s">
        <v>59</v>
      </c>
      <c r="B17" s="15">
        <f>'[1]01'!B19</f>
        <v>165</v>
      </c>
      <c r="C17" s="16">
        <f>'[1]01'!C19</f>
        <v>110</v>
      </c>
      <c r="D17" s="16">
        <f>'[1]01'!D19</f>
        <v>0</v>
      </c>
      <c r="E17" s="16">
        <f>'[1]01'!E19</f>
        <v>0</v>
      </c>
      <c r="F17" s="15">
        <f t="shared" si="6"/>
        <v>275</v>
      </c>
      <c r="G17" s="15">
        <f>'[1]01'!H19</f>
        <v>0</v>
      </c>
      <c r="H17" s="16">
        <f>'[1]01'!I19</f>
        <v>87.643999999999991</v>
      </c>
      <c r="I17" s="16">
        <f>'[1]01'!J19</f>
        <v>0</v>
      </c>
      <c r="J17" s="16">
        <f>'[1]01'!K19</f>
        <v>0</v>
      </c>
      <c r="K17" s="15">
        <f t="shared" si="4"/>
        <v>87.643999999999991</v>
      </c>
      <c r="L17" s="18">
        <f>frq!C17</f>
        <v>1</v>
      </c>
      <c r="M17" s="16">
        <f t="shared" si="0"/>
        <v>0</v>
      </c>
      <c r="N17" s="16">
        <f t="shared" si="1"/>
        <v>87.643999999999991</v>
      </c>
      <c r="O17" s="16">
        <f t="shared" si="2"/>
        <v>0</v>
      </c>
      <c r="P17" s="16">
        <f t="shared" si="3"/>
        <v>0</v>
      </c>
      <c r="Q17" s="17">
        <f t="shared" si="5"/>
        <v>87.643999999999991</v>
      </c>
    </row>
    <row r="18" spans="1:17">
      <c r="A18" s="8" t="s">
        <v>60</v>
      </c>
      <c r="B18" s="15">
        <f>'[1]01'!B20</f>
        <v>0</v>
      </c>
      <c r="C18" s="16">
        <f>'[1]01'!C20</f>
        <v>220</v>
      </c>
      <c r="D18" s="16">
        <f>'[1]01'!D20</f>
        <v>0</v>
      </c>
      <c r="E18" s="16">
        <f>'[1]01'!E20</f>
        <v>0</v>
      </c>
      <c r="F18" s="15">
        <f t="shared" si="6"/>
        <v>220</v>
      </c>
      <c r="G18" s="15">
        <f>'[1]01'!H20</f>
        <v>0</v>
      </c>
      <c r="H18" s="16">
        <f>'[1]01'!I20</f>
        <v>86.74</v>
      </c>
      <c r="I18" s="16">
        <f>'[1]01'!J20</f>
        <v>0</v>
      </c>
      <c r="J18" s="16">
        <f>'[1]01'!K20</f>
        <v>0</v>
      </c>
      <c r="K18" s="15">
        <f t="shared" si="4"/>
        <v>86.74</v>
      </c>
      <c r="L18" s="18">
        <f>frq!C18</f>
        <v>1</v>
      </c>
      <c r="M18" s="16">
        <f t="shared" si="0"/>
        <v>0</v>
      </c>
      <c r="N18" s="16">
        <f t="shared" si="1"/>
        <v>86.74</v>
      </c>
      <c r="O18" s="16">
        <f t="shared" si="2"/>
        <v>0</v>
      </c>
      <c r="P18" s="16">
        <f t="shared" si="3"/>
        <v>0</v>
      </c>
      <c r="Q18" s="17">
        <f t="shared" si="5"/>
        <v>86.74</v>
      </c>
    </row>
    <row r="19" spans="1:17">
      <c r="A19" s="8" t="s">
        <v>61</v>
      </c>
      <c r="B19" s="15">
        <f>'[1]01'!B21</f>
        <v>0</v>
      </c>
      <c r="C19" s="16">
        <f>'[1]01'!C21</f>
        <v>220</v>
      </c>
      <c r="D19" s="16">
        <f>'[1]01'!D21</f>
        <v>0</v>
      </c>
      <c r="E19" s="16">
        <f>'[1]01'!E21</f>
        <v>0</v>
      </c>
      <c r="F19" s="15">
        <f t="shared" si="6"/>
        <v>220</v>
      </c>
      <c r="G19" s="15">
        <f>'[1]01'!H21</f>
        <v>0</v>
      </c>
      <c r="H19" s="16">
        <f>'[1]01'!I21</f>
        <v>86.97199999999998</v>
      </c>
      <c r="I19" s="16">
        <f>'[1]01'!J21</f>
        <v>0</v>
      </c>
      <c r="J19" s="16">
        <f>'[1]01'!K21</f>
        <v>0</v>
      </c>
      <c r="K19" s="15">
        <f t="shared" si="4"/>
        <v>86.97199999999998</v>
      </c>
      <c r="L19" s="18">
        <f>frq!C19</f>
        <v>1</v>
      </c>
      <c r="M19" s="16">
        <f t="shared" si="0"/>
        <v>0</v>
      </c>
      <c r="N19" s="16">
        <f t="shared" si="1"/>
        <v>86.97199999999998</v>
      </c>
      <c r="O19" s="16">
        <f t="shared" si="2"/>
        <v>0</v>
      </c>
      <c r="P19" s="16">
        <f t="shared" si="3"/>
        <v>0</v>
      </c>
      <c r="Q19" s="17">
        <f t="shared" si="5"/>
        <v>86.97199999999998</v>
      </c>
    </row>
    <row r="20" spans="1:17">
      <c r="A20" s="8" t="s">
        <v>62</v>
      </c>
      <c r="B20" s="15">
        <f>'[1]01'!B22</f>
        <v>0</v>
      </c>
      <c r="C20" s="16">
        <f>'[1]01'!C22</f>
        <v>220</v>
      </c>
      <c r="D20" s="16">
        <f>'[1]01'!D22</f>
        <v>0</v>
      </c>
      <c r="E20" s="16">
        <f>'[1]01'!E22</f>
        <v>0</v>
      </c>
      <c r="F20" s="15">
        <f t="shared" si="6"/>
        <v>220</v>
      </c>
      <c r="G20" s="15">
        <f>'[1]01'!H22</f>
        <v>0</v>
      </c>
      <c r="H20" s="16">
        <f>'[1]01'!I22</f>
        <v>86.531999999999996</v>
      </c>
      <c r="I20" s="16">
        <f>'[1]01'!J22</f>
        <v>0</v>
      </c>
      <c r="J20" s="16">
        <f>'[1]01'!K22</f>
        <v>0</v>
      </c>
      <c r="K20" s="15">
        <f t="shared" si="4"/>
        <v>86.531999999999996</v>
      </c>
      <c r="L20" s="18">
        <f>frq!C20</f>
        <v>1</v>
      </c>
      <c r="M20" s="16">
        <f t="shared" si="0"/>
        <v>0</v>
      </c>
      <c r="N20" s="16">
        <f t="shared" si="1"/>
        <v>86.531999999999996</v>
      </c>
      <c r="O20" s="16">
        <f t="shared" si="2"/>
        <v>0</v>
      </c>
      <c r="P20" s="16">
        <f t="shared" si="3"/>
        <v>0</v>
      </c>
      <c r="Q20" s="17">
        <f t="shared" si="5"/>
        <v>86.531999999999996</v>
      </c>
    </row>
    <row r="21" spans="1:17">
      <c r="A21" s="8" t="s">
        <v>63</v>
      </c>
      <c r="B21" s="15">
        <f>'[1]01'!B23</f>
        <v>0</v>
      </c>
      <c r="C21" s="16">
        <f>'[1]01'!C23</f>
        <v>220</v>
      </c>
      <c r="D21" s="16">
        <f>'[1]01'!D23</f>
        <v>0</v>
      </c>
      <c r="E21" s="16">
        <f>'[1]01'!E23</f>
        <v>0</v>
      </c>
      <c r="F21" s="15">
        <f t="shared" si="6"/>
        <v>220</v>
      </c>
      <c r="G21" s="15">
        <f>'[1]01'!H23</f>
        <v>0</v>
      </c>
      <c r="H21" s="16">
        <f>'[1]01'!I23</f>
        <v>86.84</v>
      </c>
      <c r="I21" s="16">
        <f>'[1]01'!J23</f>
        <v>0</v>
      </c>
      <c r="J21" s="16">
        <f>'[1]01'!K23</f>
        <v>0</v>
      </c>
      <c r="K21" s="15">
        <f t="shared" si="4"/>
        <v>86.84</v>
      </c>
      <c r="L21" s="18">
        <f>frq!C21</f>
        <v>1</v>
      </c>
      <c r="M21" s="16">
        <f t="shared" si="0"/>
        <v>0</v>
      </c>
      <c r="N21" s="16">
        <f t="shared" si="1"/>
        <v>86.84</v>
      </c>
      <c r="O21" s="16">
        <f t="shared" si="2"/>
        <v>0</v>
      </c>
      <c r="P21" s="16">
        <f t="shared" si="3"/>
        <v>0</v>
      </c>
      <c r="Q21" s="17">
        <f t="shared" si="5"/>
        <v>86.84</v>
      </c>
    </row>
    <row r="22" spans="1:17">
      <c r="A22" s="8" t="s">
        <v>64</v>
      </c>
      <c r="B22" s="15">
        <f>'[1]01'!B24</f>
        <v>0</v>
      </c>
      <c r="C22" s="16">
        <f>'[1]01'!C24</f>
        <v>220</v>
      </c>
      <c r="D22" s="16">
        <f>'[1]01'!D24</f>
        <v>0</v>
      </c>
      <c r="E22" s="16">
        <f>'[1]01'!E24</f>
        <v>0</v>
      </c>
      <c r="F22" s="15">
        <f t="shared" si="6"/>
        <v>220</v>
      </c>
      <c r="G22" s="15">
        <f>'[1]01'!H24</f>
        <v>0</v>
      </c>
      <c r="H22" s="16">
        <f>'[1]01'!I24</f>
        <v>86.584000000000003</v>
      </c>
      <c r="I22" s="16">
        <f>'[1]01'!J24</f>
        <v>0</v>
      </c>
      <c r="J22" s="16">
        <f>'[1]01'!K24</f>
        <v>0</v>
      </c>
      <c r="K22" s="15">
        <f t="shared" si="4"/>
        <v>86.584000000000003</v>
      </c>
      <c r="L22" s="18">
        <f>frq!C22</f>
        <v>1</v>
      </c>
      <c r="M22" s="16">
        <f t="shared" si="0"/>
        <v>0</v>
      </c>
      <c r="N22" s="16">
        <f t="shared" si="1"/>
        <v>86.584000000000003</v>
      </c>
      <c r="O22" s="16">
        <f t="shared" si="2"/>
        <v>0</v>
      </c>
      <c r="P22" s="16">
        <f t="shared" si="3"/>
        <v>0</v>
      </c>
      <c r="Q22" s="17">
        <f t="shared" si="5"/>
        <v>86.584000000000003</v>
      </c>
    </row>
    <row r="23" spans="1:17">
      <c r="A23" s="8" t="s">
        <v>65</v>
      </c>
      <c r="B23" s="15">
        <f>'[1]01'!B25</f>
        <v>0</v>
      </c>
      <c r="C23" s="16">
        <f>'[1]01'!C25</f>
        <v>220</v>
      </c>
      <c r="D23" s="16">
        <f>'[1]01'!D25</f>
        <v>0</v>
      </c>
      <c r="E23" s="16">
        <f>'[1]01'!E25</f>
        <v>0</v>
      </c>
      <c r="F23" s="15">
        <f t="shared" si="6"/>
        <v>220</v>
      </c>
      <c r="G23" s="15">
        <f>'[1]01'!H25</f>
        <v>0</v>
      </c>
      <c r="H23" s="16">
        <f>'[1]01'!I25</f>
        <v>86.84</v>
      </c>
      <c r="I23" s="16">
        <f>'[1]01'!J25</f>
        <v>0</v>
      </c>
      <c r="J23" s="16">
        <f>'[1]01'!K25</f>
        <v>0</v>
      </c>
      <c r="K23" s="15">
        <f t="shared" si="4"/>
        <v>86.84</v>
      </c>
      <c r="L23" s="18">
        <f>frq!C23</f>
        <v>1</v>
      </c>
      <c r="M23" s="16">
        <f t="shared" si="0"/>
        <v>0</v>
      </c>
      <c r="N23" s="16">
        <f t="shared" si="1"/>
        <v>86.84</v>
      </c>
      <c r="O23" s="16">
        <f t="shared" si="2"/>
        <v>0</v>
      </c>
      <c r="P23" s="16">
        <f t="shared" si="3"/>
        <v>0</v>
      </c>
      <c r="Q23" s="17">
        <f t="shared" si="5"/>
        <v>86.84</v>
      </c>
    </row>
    <row r="24" spans="1:17">
      <c r="A24" s="8" t="s">
        <v>66</v>
      </c>
      <c r="B24" s="15">
        <f>'[1]01'!B26</f>
        <v>0</v>
      </c>
      <c r="C24" s="16">
        <f>'[1]01'!C26</f>
        <v>220</v>
      </c>
      <c r="D24" s="16">
        <f>'[1]01'!D26</f>
        <v>0</v>
      </c>
      <c r="E24" s="16">
        <f>'[1]01'!E26</f>
        <v>0</v>
      </c>
      <c r="F24" s="15">
        <f t="shared" si="6"/>
        <v>220</v>
      </c>
      <c r="G24" s="15">
        <f>'[1]01'!H26</f>
        <v>0</v>
      </c>
      <c r="H24" s="16">
        <f>'[1]01'!I26</f>
        <v>86.42</v>
      </c>
      <c r="I24" s="16">
        <f>'[1]01'!J26</f>
        <v>0</v>
      </c>
      <c r="J24" s="16">
        <f>'[1]01'!K26</f>
        <v>0</v>
      </c>
      <c r="K24" s="15">
        <f t="shared" si="4"/>
        <v>86.42</v>
      </c>
      <c r="L24" s="18">
        <f>frq!C24</f>
        <v>1</v>
      </c>
      <c r="M24" s="16">
        <f t="shared" si="0"/>
        <v>0</v>
      </c>
      <c r="N24" s="16">
        <f t="shared" si="1"/>
        <v>86.42</v>
      </c>
      <c r="O24" s="16">
        <f t="shared" si="2"/>
        <v>0</v>
      </c>
      <c r="P24" s="16">
        <f t="shared" si="3"/>
        <v>0</v>
      </c>
      <c r="Q24" s="17">
        <f t="shared" si="5"/>
        <v>86.42</v>
      </c>
    </row>
    <row r="25" spans="1:17">
      <c r="A25" s="8" t="s">
        <v>67</v>
      </c>
      <c r="B25" s="15">
        <f>'[1]01'!B27</f>
        <v>0</v>
      </c>
      <c r="C25" s="16">
        <f>'[1]01'!C27</f>
        <v>220</v>
      </c>
      <c r="D25" s="16">
        <f>'[1]01'!D27</f>
        <v>0</v>
      </c>
      <c r="E25" s="16">
        <f>'[1]01'!E27</f>
        <v>0</v>
      </c>
      <c r="F25" s="15">
        <f t="shared" si="6"/>
        <v>220</v>
      </c>
      <c r="G25" s="15">
        <f>'[1]01'!H27</f>
        <v>0</v>
      </c>
      <c r="H25" s="16">
        <f>'[1]01'!I27</f>
        <v>86.523999999999987</v>
      </c>
      <c r="I25" s="16">
        <f>'[1]01'!J27</f>
        <v>0</v>
      </c>
      <c r="J25" s="16">
        <f>'[1]01'!K27</f>
        <v>0</v>
      </c>
      <c r="K25" s="15">
        <f t="shared" si="4"/>
        <v>86.523999999999987</v>
      </c>
      <c r="L25" s="18">
        <f>frq!C25</f>
        <v>1</v>
      </c>
      <c r="M25" s="16">
        <f t="shared" si="0"/>
        <v>0</v>
      </c>
      <c r="N25" s="16">
        <f t="shared" si="1"/>
        <v>86.523999999999987</v>
      </c>
      <c r="O25" s="16">
        <f t="shared" si="2"/>
        <v>0</v>
      </c>
      <c r="P25" s="16">
        <f t="shared" si="3"/>
        <v>0</v>
      </c>
      <c r="Q25" s="17">
        <f t="shared" si="5"/>
        <v>86.523999999999987</v>
      </c>
    </row>
    <row r="26" spans="1:17">
      <c r="A26" s="8" t="s">
        <v>68</v>
      </c>
      <c r="B26" s="15">
        <f>'[1]01'!B28</f>
        <v>0</v>
      </c>
      <c r="C26" s="16">
        <f>'[1]01'!C28</f>
        <v>220</v>
      </c>
      <c r="D26" s="16">
        <f>'[1]01'!D28</f>
        <v>0</v>
      </c>
      <c r="E26" s="16">
        <f>'[1]01'!E28</f>
        <v>0</v>
      </c>
      <c r="F26" s="15">
        <f t="shared" si="6"/>
        <v>220</v>
      </c>
      <c r="G26" s="15">
        <f>'[1]01'!H28</f>
        <v>0</v>
      </c>
      <c r="H26" s="16">
        <f>'[1]01'!I28</f>
        <v>86.215999999999994</v>
      </c>
      <c r="I26" s="16">
        <f>'[1]01'!J28</f>
        <v>0</v>
      </c>
      <c r="J26" s="16">
        <f>'[1]01'!K28</f>
        <v>0</v>
      </c>
      <c r="K26" s="15">
        <f t="shared" si="4"/>
        <v>86.215999999999994</v>
      </c>
      <c r="L26" s="18">
        <f>frq!C26</f>
        <v>1</v>
      </c>
      <c r="M26" s="16">
        <f t="shared" si="0"/>
        <v>0</v>
      </c>
      <c r="N26" s="16">
        <f t="shared" si="1"/>
        <v>86.215999999999994</v>
      </c>
      <c r="O26" s="16">
        <f t="shared" si="2"/>
        <v>0</v>
      </c>
      <c r="P26" s="16">
        <f t="shared" si="3"/>
        <v>0</v>
      </c>
      <c r="Q26" s="17">
        <f t="shared" si="5"/>
        <v>86.215999999999994</v>
      </c>
    </row>
    <row r="27" spans="1:17">
      <c r="A27" s="8" t="s">
        <v>69</v>
      </c>
      <c r="B27" s="15">
        <f>'[1]01'!B29</f>
        <v>0</v>
      </c>
      <c r="C27" s="16">
        <f>'[1]01'!C29</f>
        <v>220</v>
      </c>
      <c r="D27" s="16">
        <f>'[1]01'!D29</f>
        <v>0</v>
      </c>
      <c r="E27" s="16">
        <f>'[1]01'!E29</f>
        <v>0</v>
      </c>
      <c r="F27" s="15">
        <f t="shared" si="6"/>
        <v>220</v>
      </c>
      <c r="G27" s="15">
        <f>'[1]01'!H29</f>
        <v>0</v>
      </c>
      <c r="H27" s="16">
        <f>'[1]01'!I29</f>
        <v>86.784000000000006</v>
      </c>
      <c r="I27" s="16">
        <f>'[1]01'!J29</f>
        <v>0</v>
      </c>
      <c r="J27" s="16">
        <f>'[1]01'!K29</f>
        <v>0</v>
      </c>
      <c r="K27" s="15">
        <f t="shared" si="4"/>
        <v>86.784000000000006</v>
      </c>
      <c r="L27" s="18">
        <f>frq!C27</f>
        <v>1</v>
      </c>
      <c r="M27" s="16">
        <f t="shared" si="0"/>
        <v>0</v>
      </c>
      <c r="N27" s="16">
        <f t="shared" si="1"/>
        <v>86.784000000000006</v>
      </c>
      <c r="O27" s="16">
        <f t="shared" si="2"/>
        <v>0</v>
      </c>
      <c r="P27" s="16">
        <f t="shared" si="3"/>
        <v>0</v>
      </c>
      <c r="Q27" s="17">
        <f t="shared" si="5"/>
        <v>86.784000000000006</v>
      </c>
    </row>
    <row r="28" spans="1:17">
      <c r="A28" s="8" t="s">
        <v>70</v>
      </c>
      <c r="B28" s="15">
        <f>'[1]01'!B30</f>
        <v>0</v>
      </c>
      <c r="C28" s="16">
        <f>'[1]01'!C30</f>
        <v>220</v>
      </c>
      <c r="D28" s="16">
        <f>'[1]01'!D30</f>
        <v>0</v>
      </c>
      <c r="E28" s="16">
        <f>'[1]01'!E30</f>
        <v>0</v>
      </c>
      <c r="F28" s="15">
        <f t="shared" si="6"/>
        <v>220</v>
      </c>
      <c r="G28" s="15">
        <f>'[1]01'!H30</f>
        <v>0</v>
      </c>
      <c r="H28" s="16">
        <f>'[1]01'!I30</f>
        <v>86.396000000000015</v>
      </c>
      <c r="I28" s="16">
        <f>'[1]01'!J30</f>
        <v>0</v>
      </c>
      <c r="J28" s="16">
        <f>'[1]01'!K30</f>
        <v>0</v>
      </c>
      <c r="K28" s="15">
        <f t="shared" si="4"/>
        <v>86.396000000000015</v>
      </c>
      <c r="L28" s="18">
        <f>frq!C28</f>
        <v>1</v>
      </c>
      <c r="M28" s="16">
        <f t="shared" si="0"/>
        <v>0</v>
      </c>
      <c r="N28" s="16">
        <f t="shared" si="1"/>
        <v>86.396000000000015</v>
      </c>
      <c r="O28" s="16">
        <f t="shared" si="2"/>
        <v>0</v>
      </c>
      <c r="P28" s="16">
        <f t="shared" si="3"/>
        <v>0</v>
      </c>
      <c r="Q28" s="17">
        <f t="shared" si="5"/>
        <v>86.396000000000015</v>
      </c>
    </row>
    <row r="29" spans="1:17">
      <c r="A29" s="8" t="s">
        <v>71</v>
      </c>
      <c r="B29" s="15">
        <f>'[1]01'!B31</f>
        <v>0</v>
      </c>
      <c r="C29" s="16">
        <f>'[1]01'!C31</f>
        <v>220</v>
      </c>
      <c r="D29" s="16">
        <f>'[1]01'!D31</f>
        <v>0</v>
      </c>
      <c r="E29" s="16">
        <f>'[1]01'!E31</f>
        <v>0</v>
      </c>
      <c r="F29" s="15">
        <f t="shared" si="6"/>
        <v>220</v>
      </c>
      <c r="G29" s="15">
        <f>'[1]01'!H31</f>
        <v>0</v>
      </c>
      <c r="H29" s="16">
        <f>'[1]01'!I31</f>
        <v>86.944000000000003</v>
      </c>
      <c r="I29" s="16">
        <f>'[1]01'!J31</f>
        <v>0</v>
      </c>
      <c r="J29" s="16">
        <f>'[1]01'!K31</f>
        <v>0</v>
      </c>
      <c r="K29" s="15">
        <f t="shared" si="4"/>
        <v>86.944000000000003</v>
      </c>
      <c r="L29" s="18">
        <f>frq!C29</f>
        <v>1</v>
      </c>
      <c r="M29" s="16">
        <f t="shared" si="0"/>
        <v>0</v>
      </c>
      <c r="N29" s="16">
        <f t="shared" si="1"/>
        <v>86.944000000000003</v>
      </c>
      <c r="O29" s="16">
        <f t="shared" si="2"/>
        <v>0</v>
      </c>
      <c r="P29" s="16">
        <f t="shared" si="3"/>
        <v>0</v>
      </c>
      <c r="Q29" s="17">
        <f t="shared" si="5"/>
        <v>86.944000000000003</v>
      </c>
    </row>
    <row r="30" spans="1:17">
      <c r="A30" s="8" t="s">
        <v>72</v>
      </c>
      <c r="B30" s="15">
        <f>'[1]01'!B32</f>
        <v>0</v>
      </c>
      <c r="C30" s="16">
        <f>'[1]01'!C32</f>
        <v>220</v>
      </c>
      <c r="D30" s="16">
        <f>'[1]01'!D32</f>
        <v>0</v>
      </c>
      <c r="E30" s="16">
        <f>'[1]01'!E32</f>
        <v>0</v>
      </c>
      <c r="F30" s="15">
        <f t="shared" si="6"/>
        <v>220</v>
      </c>
      <c r="G30" s="15">
        <f>'[1]01'!H32</f>
        <v>0</v>
      </c>
      <c r="H30" s="16">
        <f>'[1]01'!I32</f>
        <v>86.612000000000009</v>
      </c>
      <c r="I30" s="16">
        <f>'[1]01'!J32</f>
        <v>0</v>
      </c>
      <c r="J30" s="16">
        <f>'[1]01'!K32</f>
        <v>0</v>
      </c>
      <c r="K30" s="15">
        <f t="shared" si="4"/>
        <v>86.612000000000009</v>
      </c>
      <c r="L30" s="18">
        <f>frq!C30</f>
        <v>1</v>
      </c>
      <c r="M30" s="16">
        <f t="shared" si="0"/>
        <v>0</v>
      </c>
      <c r="N30" s="16">
        <f t="shared" si="1"/>
        <v>86.612000000000009</v>
      </c>
      <c r="O30" s="16">
        <f t="shared" si="2"/>
        <v>0</v>
      </c>
      <c r="P30" s="16">
        <f t="shared" si="3"/>
        <v>0</v>
      </c>
      <c r="Q30" s="17">
        <f t="shared" si="5"/>
        <v>86.612000000000009</v>
      </c>
    </row>
    <row r="31" spans="1:17">
      <c r="A31" s="8" t="s">
        <v>73</v>
      </c>
      <c r="B31" s="15">
        <f>'[1]01'!B33</f>
        <v>0</v>
      </c>
      <c r="C31" s="16">
        <f>'[1]01'!C33</f>
        <v>220</v>
      </c>
      <c r="D31" s="16">
        <f>'[1]01'!D33</f>
        <v>0</v>
      </c>
      <c r="E31" s="16">
        <f>'[1]01'!E33</f>
        <v>0</v>
      </c>
      <c r="F31" s="15">
        <f t="shared" si="6"/>
        <v>220</v>
      </c>
      <c r="G31" s="15">
        <f>'[1]01'!H33</f>
        <v>0</v>
      </c>
      <c r="H31" s="16">
        <f>'[1]01'!I33</f>
        <v>82.011999999999986</v>
      </c>
      <c r="I31" s="16">
        <f>'[1]01'!J33</f>
        <v>0</v>
      </c>
      <c r="J31" s="16">
        <f>'[1]01'!K33</f>
        <v>0</v>
      </c>
      <c r="K31" s="15">
        <f t="shared" si="4"/>
        <v>82.011999999999986</v>
      </c>
      <c r="L31" s="18">
        <f>frq!C31</f>
        <v>1</v>
      </c>
      <c r="M31" s="16">
        <f t="shared" si="0"/>
        <v>0</v>
      </c>
      <c r="N31" s="16">
        <f t="shared" si="1"/>
        <v>82.011999999999986</v>
      </c>
      <c r="O31" s="16">
        <f t="shared" si="2"/>
        <v>0</v>
      </c>
      <c r="P31" s="16">
        <f t="shared" si="3"/>
        <v>0</v>
      </c>
      <c r="Q31" s="17">
        <f t="shared" si="5"/>
        <v>82.011999999999986</v>
      </c>
    </row>
    <row r="32" spans="1:17">
      <c r="A32" s="8" t="s">
        <v>74</v>
      </c>
      <c r="B32" s="15">
        <f>'[1]01'!B34</f>
        <v>0</v>
      </c>
      <c r="C32" s="16">
        <f>'[1]01'!C34</f>
        <v>220</v>
      </c>
      <c r="D32" s="16">
        <f>'[1]01'!D34</f>
        <v>0</v>
      </c>
      <c r="E32" s="16">
        <f>'[1]01'!E34</f>
        <v>0</v>
      </c>
      <c r="F32" s="15">
        <f t="shared" si="6"/>
        <v>220</v>
      </c>
      <c r="G32" s="15">
        <f>'[1]01'!H34</f>
        <v>0</v>
      </c>
      <c r="H32" s="16">
        <f>'[1]01'!I34</f>
        <v>24.808</v>
      </c>
      <c r="I32" s="16">
        <f>'[1]01'!J34</f>
        <v>0</v>
      </c>
      <c r="J32" s="16">
        <f>'[1]01'!K34</f>
        <v>0</v>
      </c>
      <c r="K32" s="15">
        <f t="shared" si="4"/>
        <v>24.808</v>
      </c>
      <c r="L32" s="18">
        <f>frq!C32</f>
        <v>1</v>
      </c>
      <c r="M32" s="16">
        <f t="shared" si="0"/>
        <v>0</v>
      </c>
      <c r="N32" s="16">
        <f t="shared" si="1"/>
        <v>24.808</v>
      </c>
      <c r="O32" s="16">
        <f t="shared" si="2"/>
        <v>0</v>
      </c>
      <c r="P32" s="16">
        <f t="shared" si="3"/>
        <v>0</v>
      </c>
      <c r="Q32" s="17">
        <f t="shared" si="5"/>
        <v>24.808</v>
      </c>
    </row>
    <row r="33" spans="1:17">
      <c r="A33" s="8" t="s">
        <v>75</v>
      </c>
      <c r="B33" s="15">
        <f>'[1]01'!B35</f>
        <v>0</v>
      </c>
      <c r="C33" s="16">
        <f>'[1]01'!C35</f>
        <v>220</v>
      </c>
      <c r="D33" s="16">
        <f>'[1]01'!D35</f>
        <v>0</v>
      </c>
      <c r="E33" s="16">
        <f>'[1]01'!E35</f>
        <v>0</v>
      </c>
      <c r="F33" s="15">
        <f t="shared" si="6"/>
        <v>220</v>
      </c>
      <c r="G33" s="15">
        <f>'[1]01'!H35</f>
        <v>0</v>
      </c>
      <c r="H33" s="16">
        <f>'[1]01'!I35</f>
        <v>17.611999999999998</v>
      </c>
      <c r="I33" s="16">
        <f>'[1]01'!J35</f>
        <v>0</v>
      </c>
      <c r="J33" s="16">
        <f>'[1]01'!K35</f>
        <v>0</v>
      </c>
      <c r="K33" s="15">
        <f t="shared" si="4"/>
        <v>17.611999999999998</v>
      </c>
      <c r="L33" s="18">
        <f>frq!C33</f>
        <v>1</v>
      </c>
      <c r="M33" s="16">
        <f t="shared" si="0"/>
        <v>0</v>
      </c>
      <c r="N33" s="16">
        <f t="shared" si="1"/>
        <v>17.611999999999998</v>
      </c>
      <c r="O33" s="16">
        <f t="shared" si="2"/>
        <v>0</v>
      </c>
      <c r="P33" s="16">
        <f t="shared" si="3"/>
        <v>0</v>
      </c>
      <c r="Q33" s="17">
        <f t="shared" si="5"/>
        <v>17.611999999999998</v>
      </c>
    </row>
    <row r="34" spans="1:17">
      <c r="A34" s="8" t="s">
        <v>76</v>
      </c>
      <c r="B34" s="15">
        <f>'[1]01'!B36</f>
        <v>0</v>
      </c>
      <c r="C34" s="16">
        <f>'[1]01'!C36</f>
        <v>220</v>
      </c>
      <c r="D34" s="16">
        <f>'[1]01'!D36</f>
        <v>0</v>
      </c>
      <c r="E34" s="16">
        <f>'[1]01'!E36</f>
        <v>0</v>
      </c>
      <c r="F34" s="15">
        <f t="shared" si="6"/>
        <v>220</v>
      </c>
      <c r="G34" s="15">
        <f>'[1]01'!H36</f>
        <v>0</v>
      </c>
      <c r="H34" s="16">
        <f>'[1]01'!I36</f>
        <v>17.7</v>
      </c>
      <c r="I34" s="16">
        <f>'[1]01'!J36</f>
        <v>0</v>
      </c>
      <c r="J34" s="16">
        <f>'[1]01'!K36</f>
        <v>0</v>
      </c>
      <c r="K34" s="15">
        <f t="shared" si="4"/>
        <v>17.7</v>
      </c>
      <c r="L34" s="18">
        <f>frq!C34</f>
        <v>1</v>
      </c>
      <c r="M34" s="16">
        <f t="shared" si="0"/>
        <v>0</v>
      </c>
      <c r="N34" s="16">
        <f t="shared" si="1"/>
        <v>17.7</v>
      </c>
      <c r="O34" s="16">
        <f t="shared" si="2"/>
        <v>0</v>
      </c>
      <c r="P34" s="16">
        <f t="shared" si="3"/>
        <v>0</v>
      </c>
      <c r="Q34" s="17">
        <f t="shared" si="5"/>
        <v>17.7</v>
      </c>
    </row>
    <row r="35" spans="1:17">
      <c r="A35" s="8" t="s">
        <v>77</v>
      </c>
      <c r="B35" s="15">
        <f>'[1]01'!B37</f>
        <v>0</v>
      </c>
      <c r="C35" s="16">
        <f>'[1]01'!C37</f>
        <v>220</v>
      </c>
      <c r="D35" s="16">
        <f>'[1]01'!D37</f>
        <v>0</v>
      </c>
      <c r="E35" s="16">
        <f>'[1]01'!E37</f>
        <v>0</v>
      </c>
      <c r="F35" s="15">
        <f t="shared" si="6"/>
        <v>220</v>
      </c>
      <c r="G35" s="15">
        <f>'[1]01'!H37</f>
        <v>0</v>
      </c>
      <c r="H35" s="16">
        <f>'[1]01'!I37</f>
        <v>17.64</v>
      </c>
      <c r="I35" s="16">
        <f>'[1]01'!J37</f>
        <v>0</v>
      </c>
      <c r="J35" s="16">
        <f>'[1]01'!K37</f>
        <v>0</v>
      </c>
      <c r="K35" s="15">
        <f t="shared" si="4"/>
        <v>17.64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17.64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17.64</v>
      </c>
    </row>
    <row r="36" spans="1:17">
      <c r="A36" s="8" t="s">
        <v>78</v>
      </c>
      <c r="B36" s="15">
        <f>'[1]01'!B38</f>
        <v>0</v>
      </c>
      <c r="C36" s="16">
        <f>'[1]01'!C38</f>
        <v>220</v>
      </c>
      <c r="D36" s="16">
        <f>'[1]01'!D38</f>
        <v>0</v>
      </c>
      <c r="E36" s="16">
        <f>'[1]01'!E38</f>
        <v>0</v>
      </c>
      <c r="F36" s="15">
        <f t="shared" si="6"/>
        <v>220</v>
      </c>
      <c r="G36" s="15">
        <f>'[1]01'!H38</f>
        <v>0</v>
      </c>
      <c r="H36" s="16">
        <f>'[1]01'!I38</f>
        <v>17.751999999999999</v>
      </c>
      <c r="I36" s="16">
        <f>'[1]01'!J38</f>
        <v>0</v>
      </c>
      <c r="J36" s="16">
        <f>'[1]01'!K38</f>
        <v>0</v>
      </c>
      <c r="K36" s="15">
        <f t="shared" si="4"/>
        <v>17.751999999999999</v>
      </c>
      <c r="L36" s="18">
        <f>frq!C36</f>
        <v>1</v>
      </c>
      <c r="M36" s="16">
        <f t="shared" si="7"/>
        <v>0</v>
      </c>
      <c r="N36" s="16">
        <f t="shared" si="8"/>
        <v>17.751999999999999</v>
      </c>
      <c r="O36" s="16">
        <f t="shared" si="9"/>
        <v>0</v>
      </c>
      <c r="P36" s="16">
        <f t="shared" si="10"/>
        <v>0</v>
      </c>
      <c r="Q36" s="17">
        <f t="shared" si="5"/>
        <v>17.751999999999999</v>
      </c>
    </row>
    <row r="37" spans="1:17">
      <c r="A37" s="8" t="s">
        <v>79</v>
      </c>
      <c r="B37" s="15">
        <f>'[1]01'!B39</f>
        <v>0</v>
      </c>
      <c r="C37" s="16">
        <f>'[1]01'!C39</f>
        <v>220</v>
      </c>
      <c r="D37" s="16">
        <f>'[1]01'!D39</f>
        <v>0</v>
      </c>
      <c r="E37" s="16">
        <f>'[1]01'!E39</f>
        <v>0</v>
      </c>
      <c r="F37" s="15">
        <f t="shared" si="6"/>
        <v>220</v>
      </c>
      <c r="G37" s="15">
        <f>'[1]01'!H39</f>
        <v>0</v>
      </c>
      <c r="H37" s="16">
        <f>'[1]01'!I39</f>
        <v>17.664000000000001</v>
      </c>
      <c r="I37" s="16">
        <f>'[1]01'!J39</f>
        <v>0</v>
      </c>
      <c r="J37" s="16">
        <f>'[1]01'!K39</f>
        <v>0</v>
      </c>
      <c r="K37" s="15">
        <f t="shared" si="4"/>
        <v>17.664000000000001</v>
      </c>
      <c r="L37" s="18">
        <f>frq!C37</f>
        <v>1</v>
      </c>
      <c r="M37" s="16">
        <f t="shared" si="7"/>
        <v>0</v>
      </c>
      <c r="N37" s="16">
        <f t="shared" si="8"/>
        <v>17.664000000000001</v>
      </c>
      <c r="O37" s="16">
        <f t="shared" si="9"/>
        <v>0</v>
      </c>
      <c r="P37" s="16">
        <f t="shared" si="10"/>
        <v>0</v>
      </c>
      <c r="Q37" s="17">
        <f t="shared" si="5"/>
        <v>17.664000000000001</v>
      </c>
    </row>
    <row r="38" spans="1:17">
      <c r="A38" s="8" t="s">
        <v>80</v>
      </c>
      <c r="B38" s="15">
        <f>'[1]01'!B40</f>
        <v>0</v>
      </c>
      <c r="C38" s="16">
        <f>'[1]01'!C40</f>
        <v>220</v>
      </c>
      <c r="D38" s="16">
        <f>'[1]01'!D40</f>
        <v>0</v>
      </c>
      <c r="E38" s="16">
        <f>'[1]01'!E40</f>
        <v>0</v>
      </c>
      <c r="F38" s="15">
        <f t="shared" si="6"/>
        <v>220</v>
      </c>
      <c r="G38" s="15">
        <f>'[1]01'!H40</f>
        <v>0</v>
      </c>
      <c r="H38" s="16">
        <f>'[1]01'!I40</f>
        <v>17.584</v>
      </c>
      <c r="I38" s="16">
        <f>'[1]01'!J40</f>
        <v>0</v>
      </c>
      <c r="J38" s="16">
        <f>'[1]01'!K40</f>
        <v>0</v>
      </c>
      <c r="K38" s="15">
        <f t="shared" si="4"/>
        <v>17.584</v>
      </c>
      <c r="L38" s="18">
        <f>frq!C38</f>
        <v>1</v>
      </c>
      <c r="M38" s="16">
        <f t="shared" si="7"/>
        <v>0</v>
      </c>
      <c r="N38" s="16">
        <f t="shared" si="8"/>
        <v>17.584</v>
      </c>
      <c r="O38" s="16">
        <f t="shared" si="9"/>
        <v>0</v>
      </c>
      <c r="P38" s="16">
        <f t="shared" si="10"/>
        <v>0</v>
      </c>
      <c r="Q38" s="17">
        <f t="shared" si="5"/>
        <v>17.584</v>
      </c>
    </row>
    <row r="39" spans="1:17">
      <c r="A39" s="8" t="s">
        <v>81</v>
      </c>
      <c r="B39" s="15">
        <f>'[1]01'!B41</f>
        <v>0</v>
      </c>
      <c r="C39" s="16">
        <f>'[1]01'!C41</f>
        <v>220</v>
      </c>
      <c r="D39" s="16">
        <f>'[1]01'!D41</f>
        <v>0</v>
      </c>
      <c r="E39" s="16">
        <f>'[1]01'!E41</f>
        <v>0</v>
      </c>
      <c r="F39" s="15">
        <f t="shared" si="6"/>
        <v>220</v>
      </c>
      <c r="G39" s="15">
        <f>'[1]01'!H41</f>
        <v>0</v>
      </c>
      <c r="H39" s="16">
        <f>'[1]01'!I41</f>
        <v>23.635999999999999</v>
      </c>
      <c r="I39" s="16">
        <f>'[1]01'!J41</f>
        <v>0</v>
      </c>
      <c r="J39" s="16">
        <f>'[1]01'!K41</f>
        <v>0</v>
      </c>
      <c r="K39" s="15">
        <f t="shared" si="4"/>
        <v>23.635999999999999</v>
      </c>
      <c r="L39" s="18">
        <f>frq!C39</f>
        <v>1</v>
      </c>
      <c r="M39" s="16">
        <f t="shared" si="7"/>
        <v>0</v>
      </c>
      <c r="N39" s="16">
        <f t="shared" si="8"/>
        <v>23.635999999999999</v>
      </c>
      <c r="O39" s="16">
        <f t="shared" si="9"/>
        <v>0</v>
      </c>
      <c r="P39" s="16">
        <f t="shared" si="10"/>
        <v>0</v>
      </c>
      <c r="Q39" s="17">
        <f t="shared" si="5"/>
        <v>23.635999999999999</v>
      </c>
    </row>
    <row r="40" spans="1:17">
      <c r="A40" s="8" t="s">
        <v>82</v>
      </c>
      <c r="B40" s="15">
        <f>'[1]01'!B42</f>
        <v>0</v>
      </c>
      <c r="C40" s="16">
        <f>'[1]01'!C42</f>
        <v>220</v>
      </c>
      <c r="D40" s="16">
        <f>'[1]01'!D42</f>
        <v>0</v>
      </c>
      <c r="E40" s="16">
        <f>'[1]01'!E42</f>
        <v>0</v>
      </c>
      <c r="F40" s="15">
        <f t="shared" si="6"/>
        <v>220</v>
      </c>
      <c r="G40" s="15">
        <f>'[1]01'!H42</f>
        <v>0</v>
      </c>
      <c r="H40" s="16">
        <f>'[1]01'!I42</f>
        <v>54.415999999999997</v>
      </c>
      <c r="I40" s="16">
        <f>'[1]01'!J42</f>
        <v>0</v>
      </c>
      <c r="J40" s="16">
        <f>'[1]01'!K42</f>
        <v>0</v>
      </c>
      <c r="K40" s="15">
        <f t="shared" si="4"/>
        <v>54.415999999999997</v>
      </c>
      <c r="L40" s="18">
        <f>frq!C40</f>
        <v>1</v>
      </c>
      <c r="M40" s="16">
        <f t="shared" si="7"/>
        <v>0</v>
      </c>
      <c r="N40" s="16">
        <f t="shared" si="8"/>
        <v>54.415999999999997</v>
      </c>
      <c r="O40" s="16">
        <f t="shared" si="9"/>
        <v>0</v>
      </c>
      <c r="P40" s="16">
        <f t="shared" si="10"/>
        <v>0</v>
      </c>
      <c r="Q40" s="17">
        <f t="shared" si="5"/>
        <v>54.415999999999997</v>
      </c>
    </row>
    <row r="41" spans="1:17">
      <c r="A41" s="8" t="s">
        <v>83</v>
      </c>
      <c r="B41" s="15">
        <f>'[1]01'!B43</f>
        <v>0</v>
      </c>
      <c r="C41" s="16">
        <f>'[1]01'!C43</f>
        <v>220</v>
      </c>
      <c r="D41" s="16">
        <f>'[1]01'!D43</f>
        <v>0</v>
      </c>
      <c r="E41" s="16">
        <f>'[1]01'!E43</f>
        <v>0</v>
      </c>
      <c r="F41" s="15">
        <f t="shared" si="6"/>
        <v>220</v>
      </c>
      <c r="G41" s="15">
        <f>'[1]01'!H43</f>
        <v>0</v>
      </c>
      <c r="H41" s="16">
        <f>'[1]01'!I43</f>
        <v>88.087999999999994</v>
      </c>
      <c r="I41" s="16">
        <f>'[1]01'!J43</f>
        <v>0</v>
      </c>
      <c r="J41" s="16">
        <f>'[1]01'!K43</f>
        <v>0</v>
      </c>
      <c r="K41" s="15">
        <f t="shared" si="4"/>
        <v>88.087999999999994</v>
      </c>
      <c r="L41" s="18">
        <f>frq!C41</f>
        <v>1</v>
      </c>
      <c r="M41" s="16">
        <f t="shared" si="7"/>
        <v>0</v>
      </c>
      <c r="N41" s="16">
        <f t="shared" si="8"/>
        <v>88.087999999999994</v>
      </c>
      <c r="O41" s="16">
        <f t="shared" si="9"/>
        <v>0</v>
      </c>
      <c r="P41" s="16">
        <f t="shared" si="10"/>
        <v>0</v>
      </c>
      <c r="Q41" s="17">
        <f t="shared" si="5"/>
        <v>88.087999999999994</v>
      </c>
    </row>
    <row r="42" spans="1:17">
      <c r="A42" s="8" t="s">
        <v>84</v>
      </c>
      <c r="B42" s="15">
        <f>'[1]01'!B44</f>
        <v>0</v>
      </c>
      <c r="C42" s="16">
        <f>'[1]01'!C44</f>
        <v>220</v>
      </c>
      <c r="D42" s="16">
        <f>'[1]01'!D44</f>
        <v>0</v>
      </c>
      <c r="E42" s="16">
        <f>'[1]01'!E44</f>
        <v>0</v>
      </c>
      <c r="F42" s="15">
        <f t="shared" si="6"/>
        <v>220</v>
      </c>
      <c r="G42" s="15">
        <f>'[1]01'!H44</f>
        <v>0</v>
      </c>
      <c r="H42" s="16">
        <f>'[1]01'!I44</f>
        <v>91.963999999999999</v>
      </c>
      <c r="I42" s="16">
        <f>'[1]01'!J44</f>
        <v>0</v>
      </c>
      <c r="J42" s="16">
        <f>'[1]01'!K44</f>
        <v>0</v>
      </c>
      <c r="K42" s="15">
        <f t="shared" si="4"/>
        <v>91.963999999999999</v>
      </c>
      <c r="L42" s="18">
        <f>frq!C42</f>
        <v>1</v>
      </c>
      <c r="M42" s="16">
        <f t="shared" si="7"/>
        <v>0</v>
      </c>
      <c r="N42" s="16">
        <f t="shared" si="8"/>
        <v>91.963999999999999</v>
      </c>
      <c r="O42" s="16">
        <f t="shared" si="9"/>
        <v>0</v>
      </c>
      <c r="P42" s="16">
        <f t="shared" si="10"/>
        <v>0</v>
      </c>
      <c r="Q42" s="17">
        <f t="shared" si="5"/>
        <v>91.963999999999999</v>
      </c>
    </row>
    <row r="43" spans="1:17">
      <c r="A43" s="8" t="s">
        <v>85</v>
      </c>
      <c r="B43" s="15">
        <f>'[1]01'!B45</f>
        <v>0</v>
      </c>
      <c r="C43" s="16">
        <f>'[1]01'!C45</f>
        <v>220</v>
      </c>
      <c r="D43" s="16">
        <f>'[1]01'!D45</f>
        <v>0</v>
      </c>
      <c r="E43" s="16">
        <f>'[1]01'!E45</f>
        <v>0</v>
      </c>
      <c r="F43" s="15">
        <f t="shared" si="6"/>
        <v>220</v>
      </c>
      <c r="G43" s="15">
        <f>'[1]01'!H45</f>
        <v>0</v>
      </c>
      <c r="H43" s="16">
        <f>'[1]01'!I45</f>
        <v>91.527999999999977</v>
      </c>
      <c r="I43" s="16">
        <f>'[1]01'!J45</f>
        <v>0</v>
      </c>
      <c r="J43" s="16">
        <f>'[1]01'!K45</f>
        <v>0</v>
      </c>
      <c r="K43" s="15">
        <f t="shared" si="4"/>
        <v>91.527999999999977</v>
      </c>
      <c r="L43" s="18">
        <f>frq!C43</f>
        <v>1</v>
      </c>
      <c r="M43" s="16">
        <f t="shared" si="7"/>
        <v>0</v>
      </c>
      <c r="N43" s="16">
        <f t="shared" si="8"/>
        <v>91.527999999999977</v>
      </c>
      <c r="O43" s="16">
        <f t="shared" si="9"/>
        <v>0</v>
      </c>
      <c r="P43" s="16">
        <f t="shared" si="10"/>
        <v>0</v>
      </c>
      <c r="Q43" s="17">
        <f t="shared" si="5"/>
        <v>91.527999999999977</v>
      </c>
    </row>
    <row r="44" spans="1:17">
      <c r="A44" s="8" t="s">
        <v>86</v>
      </c>
      <c r="B44" s="15">
        <f>'[1]01'!B46</f>
        <v>0</v>
      </c>
      <c r="C44" s="16">
        <f>'[1]01'!C46</f>
        <v>220</v>
      </c>
      <c r="D44" s="16">
        <f>'[1]01'!D46</f>
        <v>0</v>
      </c>
      <c r="E44" s="16">
        <f>'[1]01'!E46</f>
        <v>0</v>
      </c>
      <c r="F44" s="15">
        <f t="shared" si="6"/>
        <v>220</v>
      </c>
      <c r="G44" s="15">
        <f>'[1]01'!H46</f>
        <v>0</v>
      </c>
      <c r="H44" s="16">
        <f>'[1]01'!I46</f>
        <v>92.143999999999991</v>
      </c>
      <c r="I44" s="16">
        <f>'[1]01'!J46</f>
        <v>0</v>
      </c>
      <c r="J44" s="16">
        <f>'[1]01'!K46</f>
        <v>0</v>
      </c>
      <c r="K44" s="15">
        <f t="shared" si="4"/>
        <v>92.143999999999991</v>
      </c>
      <c r="L44" s="18">
        <f>frq!C44</f>
        <v>1</v>
      </c>
      <c r="M44" s="16">
        <f t="shared" si="7"/>
        <v>0</v>
      </c>
      <c r="N44" s="16">
        <f t="shared" si="8"/>
        <v>92.143999999999991</v>
      </c>
      <c r="O44" s="16">
        <f t="shared" si="9"/>
        <v>0</v>
      </c>
      <c r="P44" s="16">
        <f t="shared" si="10"/>
        <v>0</v>
      </c>
      <c r="Q44" s="17">
        <f t="shared" si="5"/>
        <v>92.143999999999991</v>
      </c>
    </row>
    <row r="45" spans="1:17">
      <c r="A45" s="8" t="s">
        <v>87</v>
      </c>
      <c r="B45" s="15">
        <f>'[1]01'!B47</f>
        <v>0</v>
      </c>
      <c r="C45" s="16">
        <f>'[1]01'!C47</f>
        <v>220</v>
      </c>
      <c r="D45" s="16">
        <f>'[1]01'!D47</f>
        <v>0</v>
      </c>
      <c r="E45" s="16">
        <f>'[1]01'!E47</f>
        <v>0</v>
      </c>
      <c r="F45" s="15">
        <f t="shared" si="6"/>
        <v>220</v>
      </c>
      <c r="G45" s="15">
        <f>'[1]01'!H47</f>
        <v>0</v>
      </c>
      <c r="H45" s="16">
        <f>'[1]01'!I47</f>
        <v>92.308000000000021</v>
      </c>
      <c r="I45" s="16">
        <f>'[1]01'!J47</f>
        <v>0</v>
      </c>
      <c r="J45" s="16">
        <f>'[1]01'!K47</f>
        <v>0</v>
      </c>
      <c r="K45" s="15">
        <f t="shared" si="4"/>
        <v>92.308000000000021</v>
      </c>
      <c r="L45" s="18">
        <f>frq!C45</f>
        <v>1</v>
      </c>
      <c r="M45" s="16">
        <f t="shared" si="7"/>
        <v>0</v>
      </c>
      <c r="N45" s="16">
        <f t="shared" si="8"/>
        <v>92.308000000000021</v>
      </c>
      <c r="O45" s="16">
        <f t="shared" si="9"/>
        <v>0</v>
      </c>
      <c r="P45" s="16">
        <f t="shared" si="10"/>
        <v>0</v>
      </c>
      <c r="Q45" s="17">
        <f t="shared" si="5"/>
        <v>92.308000000000021</v>
      </c>
    </row>
    <row r="46" spans="1:17">
      <c r="A46" s="8" t="s">
        <v>88</v>
      </c>
      <c r="B46" s="15">
        <f>'[1]01'!B48</f>
        <v>0</v>
      </c>
      <c r="C46" s="16">
        <f>'[1]01'!C48</f>
        <v>220</v>
      </c>
      <c r="D46" s="16">
        <f>'[1]01'!D48</f>
        <v>0</v>
      </c>
      <c r="E46" s="16">
        <f>'[1]01'!E48</f>
        <v>0</v>
      </c>
      <c r="F46" s="15">
        <f t="shared" si="6"/>
        <v>220</v>
      </c>
      <c r="G46" s="15">
        <f>'[1]01'!H48</f>
        <v>0</v>
      </c>
      <c r="H46" s="16">
        <f>'[1]01'!I48</f>
        <v>92.047999999999973</v>
      </c>
      <c r="I46" s="16">
        <f>'[1]01'!J48</f>
        <v>0</v>
      </c>
      <c r="J46" s="16">
        <f>'[1]01'!K48</f>
        <v>0</v>
      </c>
      <c r="K46" s="15">
        <f t="shared" si="4"/>
        <v>92.047999999999973</v>
      </c>
      <c r="L46" s="18">
        <f>frq!C46</f>
        <v>1</v>
      </c>
      <c r="M46" s="16">
        <f t="shared" si="7"/>
        <v>0</v>
      </c>
      <c r="N46" s="16">
        <f t="shared" si="8"/>
        <v>92.047999999999973</v>
      </c>
      <c r="O46" s="16">
        <f t="shared" si="9"/>
        <v>0</v>
      </c>
      <c r="P46" s="16">
        <f t="shared" si="10"/>
        <v>0</v>
      </c>
      <c r="Q46" s="17">
        <f t="shared" si="5"/>
        <v>92.047999999999973</v>
      </c>
    </row>
    <row r="47" spans="1:17">
      <c r="A47" s="8" t="s">
        <v>89</v>
      </c>
      <c r="B47" s="15">
        <f>'[1]01'!B49</f>
        <v>0</v>
      </c>
      <c r="C47" s="16">
        <f>'[1]01'!C49</f>
        <v>220</v>
      </c>
      <c r="D47" s="16">
        <f>'[1]01'!D49</f>
        <v>0</v>
      </c>
      <c r="E47" s="16">
        <f>'[1]01'!E49</f>
        <v>0</v>
      </c>
      <c r="F47" s="15">
        <f t="shared" si="6"/>
        <v>220</v>
      </c>
      <c r="G47" s="15">
        <f>'[1]01'!H49</f>
        <v>0</v>
      </c>
      <c r="H47" s="16">
        <f>'[1]01'!I49</f>
        <v>92.535999999999987</v>
      </c>
      <c r="I47" s="16">
        <f>'[1]01'!J49</f>
        <v>0</v>
      </c>
      <c r="J47" s="16">
        <f>'[1]01'!K49</f>
        <v>0</v>
      </c>
      <c r="K47" s="15">
        <f t="shared" si="4"/>
        <v>92.535999999999987</v>
      </c>
      <c r="L47" s="18">
        <f>frq!C47</f>
        <v>1</v>
      </c>
      <c r="M47" s="16">
        <f t="shared" si="7"/>
        <v>0</v>
      </c>
      <c r="N47" s="16">
        <f t="shared" si="8"/>
        <v>92.535999999999987</v>
      </c>
      <c r="O47" s="16">
        <f t="shared" si="9"/>
        <v>0</v>
      </c>
      <c r="P47" s="16">
        <f t="shared" si="10"/>
        <v>0</v>
      </c>
      <c r="Q47" s="17">
        <f t="shared" si="5"/>
        <v>92.535999999999987</v>
      </c>
    </row>
    <row r="48" spans="1:17">
      <c r="A48" s="8" t="s">
        <v>90</v>
      </c>
      <c r="B48" s="15">
        <f>'[1]01'!B50</f>
        <v>0</v>
      </c>
      <c r="C48" s="16">
        <f>'[1]01'!C50</f>
        <v>220</v>
      </c>
      <c r="D48" s="16">
        <f>'[1]01'!D50</f>
        <v>0</v>
      </c>
      <c r="E48" s="16">
        <f>'[1]01'!E50</f>
        <v>0</v>
      </c>
      <c r="F48" s="15">
        <f t="shared" si="6"/>
        <v>220</v>
      </c>
      <c r="G48" s="15">
        <f>'[1]01'!H50</f>
        <v>0</v>
      </c>
      <c r="H48" s="16">
        <f>'[1]01'!I50</f>
        <v>92.063999999999993</v>
      </c>
      <c r="I48" s="16">
        <f>'[1]01'!J50</f>
        <v>0</v>
      </c>
      <c r="J48" s="16">
        <f>'[1]01'!K50</f>
        <v>0</v>
      </c>
      <c r="K48" s="15">
        <f t="shared" si="4"/>
        <v>92.063999999999993</v>
      </c>
      <c r="L48" s="18">
        <f>frq!C48</f>
        <v>1</v>
      </c>
      <c r="M48" s="16">
        <f t="shared" si="7"/>
        <v>0</v>
      </c>
      <c r="N48" s="16">
        <f t="shared" si="8"/>
        <v>92.063999999999993</v>
      </c>
      <c r="O48" s="16">
        <f t="shared" si="9"/>
        <v>0</v>
      </c>
      <c r="P48" s="16">
        <f t="shared" si="10"/>
        <v>0</v>
      </c>
      <c r="Q48" s="17">
        <f t="shared" si="5"/>
        <v>92.063999999999993</v>
      </c>
    </row>
    <row r="49" spans="1:17">
      <c r="A49" s="8" t="s">
        <v>91</v>
      </c>
      <c r="B49" s="15">
        <f>'[1]01'!B51</f>
        <v>0</v>
      </c>
      <c r="C49" s="16">
        <f>'[1]01'!C51</f>
        <v>220</v>
      </c>
      <c r="D49" s="16">
        <f>'[1]01'!D51</f>
        <v>0</v>
      </c>
      <c r="E49" s="16">
        <f>'[1]01'!E51</f>
        <v>0</v>
      </c>
      <c r="F49" s="15">
        <f t="shared" si="6"/>
        <v>220</v>
      </c>
      <c r="G49" s="15">
        <f>'[1]01'!H51</f>
        <v>0</v>
      </c>
      <c r="H49" s="16">
        <f>'[1]01'!I51</f>
        <v>92.103999999999985</v>
      </c>
      <c r="I49" s="16">
        <f>'[1]01'!J51</f>
        <v>0</v>
      </c>
      <c r="J49" s="16">
        <f>'[1]01'!K51</f>
        <v>0</v>
      </c>
      <c r="K49" s="15">
        <f t="shared" si="4"/>
        <v>92.103999999999985</v>
      </c>
      <c r="L49" s="18">
        <f>frq!C49</f>
        <v>1</v>
      </c>
      <c r="M49" s="16">
        <f t="shared" si="7"/>
        <v>0</v>
      </c>
      <c r="N49" s="16">
        <f t="shared" si="8"/>
        <v>92.103999999999985</v>
      </c>
      <c r="O49" s="16">
        <f t="shared" si="9"/>
        <v>0</v>
      </c>
      <c r="P49" s="16">
        <f t="shared" si="10"/>
        <v>0</v>
      </c>
      <c r="Q49" s="17">
        <f t="shared" si="5"/>
        <v>92.103999999999985</v>
      </c>
    </row>
    <row r="50" spans="1:17">
      <c r="A50" s="8" t="s">
        <v>92</v>
      </c>
      <c r="B50" s="15">
        <f>'[1]01'!B52</f>
        <v>0</v>
      </c>
      <c r="C50" s="16">
        <f>'[1]01'!C52</f>
        <v>220</v>
      </c>
      <c r="D50" s="16">
        <f>'[1]01'!D52</f>
        <v>0</v>
      </c>
      <c r="E50" s="16">
        <f>'[1]01'!E52</f>
        <v>0</v>
      </c>
      <c r="F50" s="15">
        <f t="shared" si="6"/>
        <v>220</v>
      </c>
      <c r="G50" s="15">
        <f>'[1]01'!H52</f>
        <v>0</v>
      </c>
      <c r="H50" s="16">
        <f>'[1]01'!I52</f>
        <v>92.164000000000016</v>
      </c>
      <c r="I50" s="16">
        <f>'[1]01'!J52</f>
        <v>0</v>
      </c>
      <c r="J50" s="16">
        <f>'[1]01'!K52</f>
        <v>0</v>
      </c>
      <c r="K50" s="15">
        <f t="shared" si="4"/>
        <v>92.164000000000016</v>
      </c>
      <c r="L50" s="18">
        <f>frq!C50</f>
        <v>1</v>
      </c>
      <c r="M50" s="16">
        <f t="shared" si="7"/>
        <v>0</v>
      </c>
      <c r="N50" s="16">
        <f t="shared" si="8"/>
        <v>92.164000000000016</v>
      </c>
      <c r="O50" s="16">
        <f t="shared" si="9"/>
        <v>0</v>
      </c>
      <c r="P50" s="16">
        <f t="shared" si="10"/>
        <v>0</v>
      </c>
      <c r="Q50" s="17">
        <f t="shared" si="5"/>
        <v>92.164000000000016</v>
      </c>
    </row>
    <row r="51" spans="1:17">
      <c r="A51" s="8" t="s">
        <v>93</v>
      </c>
      <c r="B51" s="15">
        <f>'[1]01'!B53</f>
        <v>0</v>
      </c>
      <c r="C51" s="16">
        <f>'[1]01'!C53</f>
        <v>220</v>
      </c>
      <c r="D51" s="16">
        <f>'[1]01'!D53</f>
        <v>0</v>
      </c>
      <c r="E51" s="16">
        <f>'[1]01'!E53</f>
        <v>0</v>
      </c>
      <c r="F51" s="15">
        <f t="shared" si="6"/>
        <v>220</v>
      </c>
      <c r="G51" s="15">
        <f>'[1]01'!H53</f>
        <v>0</v>
      </c>
      <c r="H51" s="16">
        <f>'[1]01'!I53</f>
        <v>92.108000000000004</v>
      </c>
      <c r="I51" s="16">
        <f>'[1]01'!J53</f>
        <v>0</v>
      </c>
      <c r="J51" s="16">
        <f>'[1]01'!K53</f>
        <v>0</v>
      </c>
      <c r="K51" s="15">
        <f t="shared" si="4"/>
        <v>92.108000000000004</v>
      </c>
      <c r="L51" s="18">
        <f>frq!C51</f>
        <v>1</v>
      </c>
      <c r="M51" s="16">
        <f t="shared" si="7"/>
        <v>0</v>
      </c>
      <c r="N51" s="16">
        <f t="shared" si="8"/>
        <v>92.108000000000004</v>
      </c>
      <c r="O51" s="16">
        <f t="shared" si="9"/>
        <v>0</v>
      </c>
      <c r="P51" s="16">
        <f t="shared" si="10"/>
        <v>0</v>
      </c>
      <c r="Q51" s="17">
        <f t="shared" si="5"/>
        <v>92.108000000000004</v>
      </c>
    </row>
    <row r="52" spans="1:17">
      <c r="A52" s="8" t="s">
        <v>94</v>
      </c>
      <c r="B52" s="15">
        <f>'[1]01'!B54</f>
        <v>0</v>
      </c>
      <c r="C52" s="16">
        <f>'[1]01'!C54</f>
        <v>220</v>
      </c>
      <c r="D52" s="16">
        <f>'[1]01'!D54</f>
        <v>0</v>
      </c>
      <c r="E52" s="16">
        <f>'[1]01'!E54</f>
        <v>0</v>
      </c>
      <c r="F52" s="15">
        <f t="shared" si="6"/>
        <v>220</v>
      </c>
      <c r="G52" s="15">
        <f>'[1]01'!H54</f>
        <v>0</v>
      </c>
      <c r="H52" s="16">
        <f>'[1]01'!I54</f>
        <v>92.168000000000006</v>
      </c>
      <c r="I52" s="16">
        <f>'[1]01'!J54</f>
        <v>0</v>
      </c>
      <c r="J52" s="16">
        <f>'[1]01'!K54</f>
        <v>0</v>
      </c>
      <c r="K52" s="15">
        <f t="shared" si="4"/>
        <v>92.168000000000006</v>
      </c>
      <c r="L52" s="18">
        <f>frq!C52</f>
        <v>1</v>
      </c>
      <c r="M52" s="16">
        <f t="shared" si="7"/>
        <v>0</v>
      </c>
      <c r="N52" s="16">
        <f t="shared" si="8"/>
        <v>92.168000000000006</v>
      </c>
      <c r="O52" s="16">
        <f t="shared" si="9"/>
        <v>0</v>
      </c>
      <c r="P52" s="16">
        <f t="shared" si="10"/>
        <v>0</v>
      </c>
      <c r="Q52" s="17">
        <f t="shared" si="5"/>
        <v>92.168000000000006</v>
      </c>
    </row>
    <row r="53" spans="1:17">
      <c r="A53" s="8" t="s">
        <v>95</v>
      </c>
      <c r="B53" s="15">
        <f>'[1]01'!B55</f>
        <v>0</v>
      </c>
      <c r="C53" s="16">
        <f>'[1]01'!C55</f>
        <v>220</v>
      </c>
      <c r="D53" s="16">
        <f>'[1]01'!D55</f>
        <v>0</v>
      </c>
      <c r="E53" s="16">
        <f>'[1]01'!E55</f>
        <v>0</v>
      </c>
      <c r="F53" s="15">
        <f t="shared" si="6"/>
        <v>220</v>
      </c>
      <c r="G53" s="15">
        <f>'[1]01'!H55</f>
        <v>0</v>
      </c>
      <c r="H53" s="16">
        <f>'[1]01'!I55</f>
        <v>92.603999999999985</v>
      </c>
      <c r="I53" s="16">
        <f>'[1]01'!J55</f>
        <v>0</v>
      </c>
      <c r="J53" s="16">
        <f>'[1]01'!K55</f>
        <v>0</v>
      </c>
      <c r="K53" s="15">
        <f t="shared" si="4"/>
        <v>92.603999999999985</v>
      </c>
      <c r="L53" s="18">
        <f>frq!C53</f>
        <v>1</v>
      </c>
      <c r="M53" s="16">
        <f t="shared" si="7"/>
        <v>0</v>
      </c>
      <c r="N53" s="16">
        <f t="shared" si="8"/>
        <v>92.603999999999985</v>
      </c>
      <c r="O53" s="16">
        <f t="shared" si="9"/>
        <v>0</v>
      </c>
      <c r="P53" s="16">
        <f t="shared" si="10"/>
        <v>0</v>
      </c>
      <c r="Q53" s="17">
        <f t="shared" si="5"/>
        <v>92.603999999999985</v>
      </c>
    </row>
    <row r="54" spans="1:17">
      <c r="A54" s="8" t="s">
        <v>96</v>
      </c>
      <c r="B54" s="15">
        <f>'[1]01'!B56</f>
        <v>0</v>
      </c>
      <c r="C54" s="16">
        <f>'[1]01'!C56</f>
        <v>220</v>
      </c>
      <c r="D54" s="16">
        <f>'[1]01'!D56</f>
        <v>0</v>
      </c>
      <c r="E54" s="16">
        <f>'[1]01'!E56</f>
        <v>0</v>
      </c>
      <c r="F54" s="15">
        <f t="shared" si="6"/>
        <v>220</v>
      </c>
      <c r="G54" s="15">
        <f>'[1]01'!H56</f>
        <v>0</v>
      </c>
      <c r="H54" s="16">
        <f>'[1]01'!I56</f>
        <v>92.015999999999991</v>
      </c>
      <c r="I54" s="16">
        <f>'[1]01'!J56</f>
        <v>0</v>
      </c>
      <c r="J54" s="16">
        <f>'[1]01'!K56</f>
        <v>0</v>
      </c>
      <c r="K54" s="15">
        <f t="shared" si="4"/>
        <v>92.015999999999991</v>
      </c>
      <c r="L54" s="18">
        <f>frq!C54</f>
        <v>1</v>
      </c>
      <c r="M54" s="16">
        <f t="shared" si="7"/>
        <v>0</v>
      </c>
      <c r="N54" s="16">
        <f t="shared" si="8"/>
        <v>92.015999999999991</v>
      </c>
      <c r="O54" s="16">
        <f t="shared" si="9"/>
        <v>0</v>
      </c>
      <c r="P54" s="16">
        <f t="shared" si="10"/>
        <v>0</v>
      </c>
      <c r="Q54" s="17">
        <f t="shared" si="5"/>
        <v>92.015999999999991</v>
      </c>
    </row>
    <row r="55" spans="1:17">
      <c r="A55" s="8" t="s">
        <v>97</v>
      </c>
      <c r="B55" s="15">
        <f>'[1]01'!B57</f>
        <v>0</v>
      </c>
      <c r="C55" s="16">
        <f>'[1]01'!C57</f>
        <v>220</v>
      </c>
      <c r="D55" s="16">
        <f>'[1]01'!D57</f>
        <v>0</v>
      </c>
      <c r="E55" s="16">
        <f>'[1]01'!E57</f>
        <v>0</v>
      </c>
      <c r="F55" s="15">
        <f t="shared" si="6"/>
        <v>220</v>
      </c>
      <c r="G55" s="15">
        <f>'[1]01'!H57</f>
        <v>0</v>
      </c>
      <c r="H55" s="16">
        <f>'[1]01'!I57</f>
        <v>92.38000000000001</v>
      </c>
      <c r="I55" s="16">
        <f>'[1]01'!J57</f>
        <v>0</v>
      </c>
      <c r="J55" s="16">
        <f>'[1]01'!K57</f>
        <v>0</v>
      </c>
      <c r="K55" s="15">
        <f t="shared" si="4"/>
        <v>92.38000000000001</v>
      </c>
      <c r="L55" s="18">
        <f>frq!C55</f>
        <v>1</v>
      </c>
      <c r="M55" s="16">
        <f t="shared" si="7"/>
        <v>0</v>
      </c>
      <c r="N55" s="16">
        <f t="shared" si="8"/>
        <v>92.38000000000001</v>
      </c>
      <c r="O55" s="16">
        <f t="shared" si="9"/>
        <v>0</v>
      </c>
      <c r="P55" s="16">
        <f t="shared" si="10"/>
        <v>0</v>
      </c>
      <c r="Q55" s="17">
        <f t="shared" si="5"/>
        <v>92.38000000000001</v>
      </c>
    </row>
    <row r="56" spans="1:17">
      <c r="A56" s="8" t="s">
        <v>98</v>
      </c>
      <c r="B56" s="15">
        <f>'[1]01'!B58</f>
        <v>0</v>
      </c>
      <c r="C56" s="16">
        <f>'[1]01'!C58</f>
        <v>220</v>
      </c>
      <c r="D56" s="16">
        <f>'[1]01'!D58</f>
        <v>0</v>
      </c>
      <c r="E56" s="16">
        <f>'[1]01'!E58</f>
        <v>0</v>
      </c>
      <c r="F56" s="15">
        <f t="shared" si="6"/>
        <v>220</v>
      </c>
      <c r="G56" s="15">
        <f>'[1]01'!H58</f>
        <v>0</v>
      </c>
      <c r="H56" s="16">
        <f>'[1]01'!I58</f>
        <v>92.243999999999986</v>
      </c>
      <c r="I56" s="16">
        <f>'[1]01'!J58</f>
        <v>0</v>
      </c>
      <c r="J56" s="16">
        <f>'[1]01'!K58</f>
        <v>0</v>
      </c>
      <c r="K56" s="15">
        <f t="shared" si="4"/>
        <v>92.243999999999986</v>
      </c>
      <c r="L56" s="18">
        <f>frq!C56</f>
        <v>1</v>
      </c>
      <c r="M56" s="16">
        <f t="shared" si="7"/>
        <v>0</v>
      </c>
      <c r="N56" s="16">
        <f t="shared" si="8"/>
        <v>92.243999999999986</v>
      </c>
      <c r="O56" s="16">
        <f t="shared" si="9"/>
        <v>0</v>
      </c>
      <c r="P56" s="16">
        <f t="shared" si="10"/>
        <v>0</v>
      </c>
      <c r="Q56" s="17">
        <f t="shared" si="5"/>
        <v>92.243999999999986</v>
      </c>
    </row>
    <row r="57" spans="1:17">
      <c r="A57" s="8" t="s">
        <v>99</v>
      </c>
      <c r="B57" s="15">
        <f>'[1]01'!B59</f>
        <v>0</v>
      </c>
      <c r="C57" s="16">
        <f>'[1]01'!C59</f>
        <v>220</v>
      </c>
      <c r="D57" s="16">
        <f>'[1]01'!D59</f>
        <v>0</v>
      </c>
      <c r="E57" s="16">
        <f>'[1]01'!E59</f>
        <v>0</v>
      </c>
      <c r="F57" s="15">
        <f t="shared" si="6"/>
        <v>220</v>
      </c>
      <c r="G57" s="15">
        <f>'[1]01'!H59</f>
        <v>0</v>
      </c>
      <c r="H57" s="16">
        <f>'[1]01'!I59</f>
        <v>92.055999999999983</v>
      </c>
      <c r="I57" s="16">
        <f>'[1]01'!J59</f>
        <v>0</v>
      </c>
      <c r="J57" s="16">
        <f>'[1]01'!K59</f>
        <v>0</v>
      </c>
      <c r="K57" s="15">
        <f t="shared" si="4"/>
        <v>92.055999999999983</v>
      </c>
      <c r="L57" s="18">
        <f>frq!C57</f>
        <v>1</v>
      </c>
      <c r="M57" s="16">
        <f t="shared" si="7"/>
        <v>0</v>
      </c>
      <c r="N57" s="16">
        <f t="shared" si="8"/>
        <v>92.055999999999983</v>
      </c>
      <c r="O57" s="16">
        <f t="shared" si="9"/>
        <v>0</v>
      </c>
      <c r="P57" s="16">
        <f t="shared" si="10"/>
        <v>0</v>
      </c>
      <c r="Q57" s="17">
        <f t="shared" si="5"/>
        <v>92.055999999999983</v>
      </c>
    </row>
    <row r="58" spans="1:17">
      <c r="A58" s="8" t="s">
        <v>100</v>
      </c>
      <c r="B58" s="15">
        <f>'[1]01'!B60</f>
        <v>0</v>
      </c>
      <c r="C58" s="16">
        <f>'[1]01'!C60</f>
        <v>220</v>
      </c>
      <c r="D58" s="16">
        <f>'[1]01'!D60</f>
        <v>0</v>
      </c>
      <c r="E58" s="16">
        <f>'[1]01'!E60</f>
        <v>0</v>
      </c>
      <c r="F58" s="15">
        <f t="shared" si="6"/>
        <v>220</v>
      </c>
      <c r="G58" s="15">
        <f>'[1]01'!H60</f>
        <v>0</v>
      </c>
      <c r="H58" s="16">
        <f>'[1]01'!I60</f>
        <v>87.007999999999981</v>
      </c>
      <c r="I58" s="16">
        <f>'[1]01'!J60</f>
        <v>0</v>
      </c>
      <c r="J58" s="16">
        <f>'[1]01'!K60</f>
        <v>0</v>
      </c>
      <c r="K58" s="15">
        <f t="shared" si="4"/>
        <v>87.007999999999981</v>
      </c>
      <c r="L58" s="18">
        <f>frq!C58</f>
        <v>1</v>
      </c>
      <c r="M58" s="16">
        <f t="shared" si="7"/>
        <v>0</v>
      </c>
      <c r="N58" s="16">
        <f t="shared" si="8"/>
        <v>87.007999999999981</v>
      </c>
      <c r="O58" s="16">
        <f t="shared" si="9"/>
        <v>0</v>
      </c>
      <c r="P58" s="16">
        <f t="shared" si="10"/>
        <v>0</v>
      </c>
      <c r="Q58" s="17">
        <f t="shared" si="5"/>
        <v>87.007999999999981</v>
      </c>
    </row>
    <row r="59" spans="1:17">
      <c r="A59" s="8" t="s">
        <v>101</v>
      </c>
      <c r="B59" s="15">
        <f>'[1]01'!B61</f>
        <v>0</v>
      </c>
      <c r="C59" s="16">
        <f>'[1]01'!C61</f>
        <v>220</v>
      </c>
      <c r="D59" s="16">
        <f>'[1]01'!D61</f>
        <v>0</v>
      </c>
      <c r="E59" s="16">
        <f>'[1]01'!E61</f>
        <v>0</v>
      </c>
      <c r="F59" s="15">
        <f t="shared" si="6"/>
        <v>220</v>
      </c>
      <c r="G59" s="15">
        <f>'[1]01'!H61</f>
        <v>0</v>
      </c>
      <c r="H59" s="16">
        <f>'[1]01'!I61</f>
        <v>85.467999999999989</v>
      </c>
      <c r="I59" s="16">
        <f>'[1]01'!J61</f>
        <v>0</v>
      </c>
      <c r="J59" s="16">
        <f>'[1]01'!K61</f>
        <v>0</v>
      </c>
      <c r="K59" s="15">
        <f t="shared" si="4"/>
        <v>85.467999999999989</v>
      </c>
      <c r="L59" s="18">
        <f>frq!C59</f>
        <v>1</v>
      </c>
      <c r="M59" s="16">
        <f t="shared" si="7"/>
        <v>0</v>
      </c>
      <c r="N59" s="16">
        <f t="shared" si="8"/>
        <v>85.467999999999989</v>
      </c>
      <c r="O59" s="16">
        <f t="shared" si="9"/>
        <v>0</v>
      </c>
      <c r="P59" s="16">
        <f t="shared" si="10"/>
        <v>0</v>
      </c>
      <c r="Q59" s="17">
        <f t="shared" si="5"/>
        <v>85.467999999999989</v>
      </c>
    </row>
    <row r="60" spans="1:17">
      <c r="A60" s="8" t="s">
        <v>102</v>
      </c>
      <c r="B60" s="15">
        <f>'[1]01'!B62</f>
        <v>0</v>
      </c>
      <c r="C60" s="16">
        <f>'[1]01'!C62</f>
        <v>220</v>
      </c>
      <c r="D60" s="16">
        <f>'[1]01'!D62</f>
        <v>0</v>
      </c>
      <c r="E60" s="16">
        <f>'[1]01'!E62</f>
        <v>0</v>
      </c>
      <c r="F60" s="15">
        <f t="shared" si="6"/>
        <v>220</v>
      </c>
      <c r="G60" s="15">
        <f>'[1]01'!H62</f>
        <v>0</v>
      </c>
      <c r="H60" s="16">
        <f>'[1]01'!I62</f>
        <v>82.384</v>
      </c>
      <c r="I60" s="16">
        <f>'[1]01'!J62</f>
        <v>0</v>
      </c>
      <c r="J60" s="16">
        <f>'[1]01'!K62</f>
        <v>0</v>
      </c>
      <c r="K60" s="15">
        <f t="shared" si="4"/>
        <v>82.384</v>
      </c>
      <c r="L60" s="18">
        <f>frq!C60</f>
        <v>1</v>
      </c>
      <c r="M60" s="16">
        <f t="shared" si="7"/>
        <v>0</v>
      </c>
      <c r="N60" s="16">
        <f t="shared" si="8"/>
        <v>82.384</v>
      </c>
      <c r="O60" s="16">
        <f t="shared" si="9"/>
        <v>0</v>
      </c>
      <c r="P60" s="16">
        <f t="shared" si="10"/>
        <v>0</v>
      </c>
      <c r="Q60" s="17">
        <f t="shared" si="5"/>
        <v>82.384</v>
      </c>
    </row>
    <row r="61" spans="1:17">
      <c r="A61" s="8" t="s">
        <v>103</v>
      </c>
      <c r="B61" s="15">
        <f>'[1]01'!B63</f>
        <v>0</v>
      </c>
      <c r="C61" s="16">
        <f>'[1]01'!C63</f>
        <v>220</v>
      </c>
      <c r="D61" s="16">
        <f>'[1]01'!D63</f>
        <v>0</v>
      </c>
      <c r="E61" s="16">
        <f>'[1]01'!E63</f>
        <v>0</v>
      </c>
      <c r="F61" s="15">
        <f t="shared" si="6"/>
        <v>220</v>
      </c>
      <c r="G61" s="15">
        <f>'[1]01'!H63</f>
        <v>0</v>
      </c>
      <c r="H61" s="16">
        <f>'[1]01'!I63</f>
        <v>81.995999999999995</v>
      </c>
      <c r="I61" s="16">
        <f>'[1]01'!J63</f>
        <v>0</v>
      </c>
      <c r="J61" s="16">
        <f>'[1]01'!K63</f>
        <v>0</v>
      </c>
      <c r="K61" s="15">
        <f t="shared" si="4"/>
        <v>81.995999999999995</v>
      </c>
      <c r="L61" s="18">
        <f>frq!C61</f>
        <v>1</v>
      </c>
      <c r="M61" s="16">
        <f t="shared" si="7"/>
        <v>0</v>
      </c>
      <c r="N61" s="16">
        <f t="shared" si="8"/>
        <v>81.995999999999995</v>
      </c>
      <c r="O61" s="16">
        <f t="shared" si="9"/>
        <v>0</v>
      </c>
      <c r="P61" s="16">
        <f t="shared" si="10"/>
        <v>0</v>
      </c>
      <c r="Q61" s="17">
        <f t="shared" si="5"/>
        <v>81.995999999999995</v>
      </c>
    </row>
    <row r="62" spans="1:17">
      <c r="A62" s="8" t="s">
        <v>104</v>
      </c>
      <c r="B62" s="15">
        <f>'[1]01'!B64</f>
        <v>0</v>
      </c>
      <c r="C62" s="16">
        <f>'[1]01'!C64</f>
        <v>220</v>
      </c>
      <c r="D62" s="16">
        <f>'[1]01'!D64</f>
        <v>0</v>
      </c>
      <c r="E62" s="16">
        <f>'[1]01'!E64</f>
        <v>0</v>
      </c>
      <c r="F62" s="15">
        <f t="shared" si="6"/>
        <v>220</v>
      </c>
      <c r="G62" s="15">
        <f>'[1]01'!H64</f>
        <v>0</v>
      </c>
      <c r="H62" s="16">
        <f>'[1]01'!I64</f>
        <v>82.06</v>
      </c>
      <c r="I62" s="16">
        <f>'[1]01'!J64</f>
        <v>0</v>
      </c>
      <c r="J62" s="16">
        <f>'[1]01'!K64</f>
        <v>0</v>
      </c>
      <c r="K62" s="15">
        <f t="shared" si="4"/>
        <v>82.06</v>
      </c>
      <c r="L62" s="18">
        <f>frq!C62</f>
        <v>1</v>
      </c>
      <c r="M62" s="16">
        <f t="shared" si="7"/>
        <v>0</v>
      </c>
      <c r="N62" s="16">
        <f t="shared" si="8"/>
        <v>82.06</v>
      </c>
      <c r="O62" s="16">
        <f t="shared" si="9"/>
        <v>0</v>
      </c>
      <c r="P62" s="16">
        <f t="shared" si="10"/>
        <v>0</v>
      </c>
      <c r="Q62" s="17">
        <f t="shared" si="5"/>
        <v>82.06</v>
      </c>
    </row>
    <row r="63" spans="1:17">
      <c r="A63" s="8" t="s">
        <v>105</v>
      </c>
      <c r="B63" s="15">
        <f>'[1]01'!B65</f>
        <v>0</v>
      </c>
      <c r="C63" s="16">
        <f>'[1]01'!C65</f>
        <v>220</v>
      </c>
      <c r="D63" s="16">
        <f>'[1]01'!D65</f>
        <v>0</v>
      </c>
      <c r="E63" s="16">
        <f>'[1]01'!E65</f>
        <v>0</v>
      </c>
      <c r="F63" s="15">
        <f t="shared" si="6"/>
        <v>220</v>
      </c>
      <c r="G63" s="15">
        <f>'[1]01'!H65</f>
        <v>0</v>
      </c>
      <c r="H63" s="16">
        <f>'[1]01'!I65</f>
        <v>81.976000000000013</v>
      </c>
      <c r="I63" s="16">
        <f>'[1]01'!J65</f>
        <v>0</v>
      </c>
      <c r="J63" s="16">
        <f>'[1]01'!K65</f>
        <v>0</v>
      </c>
      <c r="K63" s="15">
        <f t="shared" si="4"/>
        <v>81.976000000000013</v>
      </c>
      <c r="L63" s="18">
        <f>frq!C63</f>
        <v>1</v>
      </c>
      <c r="M63" s="16">
        <f t="shared" si="7"/>
        <v>0</v>
      </c>
      <c r="N63" s="16">
        <f t="shared" si="8"/>
        <v>81.976000000000013</v>
      </c>
      <c r="O63" s="16">
        <f t="shared" si="9"/>
        <v>0</v>
      </c>
      <c r="P63" s="16">
        <f t="shared" si="10"/>
        <v>0</v>
      </c>
      <c r="Q63" s="17">
        <f t="shared" si="5"/>
        <v>81.976000000000013</v>
      </c>
    </row>
    <row r="64" spans="1:17">
      <c r="A64" s="8" t="s">
        <v>106</v>
      </c>
      <c r="B64" s="15">
        <f>'[1]01'!B66</f>
        <v>0</v>
      </c>
      <c r="C64" s="16">
        <f>'[1]01'!C66</f>
        <v>220</v>
      </c>
      <c r="D64" s="16">
        <f>'[1]01'!D66</f>
        <v>0</v>
      </c>
      <c r="E64" s="16">
        <f>'[1]01'!E66</f>
        <v>0</v>
      </c>
      <c r="F64" s="15">
        <f t="shared" si="6"/>
        <v>220</v>
      </c>
      <c r="G64" s="15">
        <f>'[1]01'!H66</f>
        <v>0</v>
      </c>
      <c r="H64" s="16">
        <f>'[1]01'!I66</f>
        <v>82.279999999999987</v>
      </c>
      <c r="I64" s="16">
        <f>'[1]01'!J66</f>
        <v>0</v>
      </c>
      <c r="J64" s="16">
        <f>'[1]01'!K66</f>
        <v>0</v>
      </c>
      <c r="K64" s="15">
        <f t="shared" si="4"/>
        <v>82.279999999999987</v>
      </c>
      <c r="L64" s="18">
        <f>frq!C64</f>
        <v>1</v>
      </c>
      <c r="M64" s="16">
        <f t="shared" si="7"/>
        <v>0</v>
      </c>
      <c r="N64" s="16">
        <f t="shared" si="8"/>
        <v>82.279999999999987</v>
      </c>
      <c r="O64" s="16">
        <f t="shared" si="9"/>
        <v>0</v>
      </c>
      <c r="P64" s="16">
        <f t="shared" si="10"/>
        <v>0</v>
      </c>
      <c r="Q64" s="17">
        <f t="shared" si="5"/>
        <v>82.279999999999987</v>
      </c>
    </row>
    <row r="65" spans="1:19">
      <c r="A65" s="8" t="s">
        <v>107</v>
      </c>
      <c r="B65" s="15">
        <f>'[1]01'!B67</f>
        <v>0</v>
      </c>
      <c r="C65" s="16">
        <f>'[1]01'!C67</f>
        <v>220</v>
      </c>
      <c r="D65" s="16">
        <f>'[1]01'!D67</f>
        <v>0</v>
      </c>
      <c r="E65" s="16">
        <f>'[1]01'!E67</f>
        <v>0</v>
      </c>
      <c r="F65" s="15">
        <f t="shared" si="6"/>
        <v>220</v>
      </c>
      <c r="G65" s="15">
        <f>'[1]01'!H67</f>
        <v>0</v>
      </c>
      <c r="H65" s="16">
        <f>'[1]01'!I67</f>
        <v>81.987999999999985</v>
      </c>
      <c r="I65" s="16">
        <f>'[1]01'!J67</f>
        <v>0</v>
      </c>
      <c r="J65" s="16">
        <f>'[1]01'!K67</f>
        <v>0</v>
      </c>
      <c r="K65" s="15">
        <f t="shared" si="4"/>
        <v>81.987999999999985</v>
      </c>
      <c r="L65" s="18">
        <f>frq!C65</f>
        <v>1</v>
      </c>
      <c r="M65" s="16">
        <f t="shared" si="7"/>
        <v>0</v>
      </c>
      <c r="N65" s="16">
        <f t="shared" si="8"/>
        <v>81.987999999999985</v>
      </c>
      <c r="O65" s="16">
        <f t="shared" si="9"/>
        <v>0</v>
      </c>
      <c r="P65" s="16">
        <f t="shared" si="10"/>
        <v>0</v>
      </c>
      <c r="Q65" s="17">
        <f t="shared" si="5"/>
        <v>81.987999999999985</v>
      </c>
    </row>
    <row r="66" spans="1:19">
      <c r="A66" s="8" t="s">
        <v>108</v>
      </c>
      <c r="B66" s="15">
        <f>'[1]01'!B68</f>
        <v>0</v>
      </c>
      <c r="C66" s="16">
        <f>'[1]01'!C68</f>
        <v>220</v>
      </c>
      <c r="D66" s="16">
        <f>'[1]01'!D68</f>
        <v>0</v>
      </c>
      <c r="E66" s="16">
        <f>'[1]01'!E68</f>
        <v>0</v>
      </c>
      <c r="F66" s="15">
        <f t="shared" si="6"/>
        <v>220</v>
      </c>
      <c r="G66" s="15">
        <f>'[1]01'!H68</f>
        <v>0</v>
      </c>
      <c r="H66" s="16">
        <f>'[1]01'!I68</f>
        <v>81.612000000000009</v>
      </c>
      <c r="I66" s="16">
        <f>'[1]01'!J68</f>
        <v>0</v>
      </c>
      <c r="J66" s="16">
        <f>'[1]01'!K68</f>
        <v>0</v>
      </c>
      <c r="K66" s="15">
        <f t="shared" si="4"/>
        <v>81.612000000000009</v>
      </c>
      <c r="L66" s="18">
        <f>frq!C66</f>
        <v>1</v>
      </c>
      <c r="M66" s="16">
        <f t="shared" si="7"/>
        <v>0</v>
      </c>
      <c r="N66" s="16">
        <f t="shared" si="8"/>
        <v>81.612000000000009</v>
      </c>
      <c r="O66" s="16">
        <f t="shared" si="9"/>
        <v>0</v>
      </c>
      <c r="P66" s="16">
        <f t="shared" si="10"/>
        <v>0</v>
      </c>
      <c r="Q66" s="17">
        <f t="shared" si="5"/>
        <v>81.612000000000009</v>
      </c>
    </row>
    <row r="67" spans="1:19">
      <c r="A67" s="8" t="s">
        <v>109</v>
      </c>
      <c r="B67" s="15">
        <f>'[1]01'!B69</f>
        <v>0</v>
      </c>
      <c r="C67" s="16">
        <f>'[1]01'!C69</f>
        <v>220</v>
      </c>
      <c r="D67" s="16">
        <f>'[1]01'!D69</f>
        <v>0</v>
      </c>
      <c r="E67" s="16">
        <f>'[1]01'!E69</f>
        <v>0</v>
      </c>
      <c r="F67" s="15">
        <f t="shared" si="6"/>
        <v>220</v>
      </c>
      <c r="G67" s="15">
        <f>'[1]01'!H69</f>
        <v>0</v>
      </c>
      <c r="H67" s="16">
        <f>'[1]01'!I69</f>
        <v>2</v>
      </c>
      <c r="I67" s="16">
        <f>'[1]01'!J69</f>
        <v>0</v>
      </c>
      <c r="J67" s="16">
        <f>'[1]01'!K69</f>
        <v>0</v>
      </c>
      <c r="K67" s="15">
        <f t="shared" si="4"/>
        <v>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2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</v>
      </c>
    </row>
    <row r="68" spans="1:19">
      <c r="A68" s="8" t="s">
        <v>110</v>
      </c>
      <c r="B68" s="15">
        <f>'[1]01'!B70</f>
        <v>0</v>
      </c>
      <c r="C68" s="16">
        <f>'[1]01'!C70</f>
        <v>220</v>
      </c>
      <c r="D68" s="16">
        <f>'[1]01'!D70</f>
        <v>0</v>
      </c>
      <c r="E68" s="16">
        <f>'[1]01'!E70</f>
        <v>0</v>
      </c>
      <c r="F68" s="15">
        <f t="shared" si="6"/>
        <v>220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0</v>
      </c>
      <c r="C69" s="16">
        <f>'[1]01'!C71</f>
        <v>220</v>
      </c>
      <c r="D69" s="16">
        <f>'[1]01'!D71</f>
        <v>0</v>
      </c>
      <c r="E69" s="16">
        <f>'[1]01'!E71</f>
        <v>0</v>
      </c>
      <c r="F69" s="15">
        <f t="shared" ref="F69:F98" si="17">SUM(B69:E69)</f>
        <v>220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0</v>
      </c>
      <c r="C70" s="16">
        <f>'[1]01'!C72</f>
        <v>220</v>
      </c>
      <c r="D70" s="16">
        <f>'[1]01'!D72</f>
        <v>0</v>
      </c>
      <c r="E70" s="16">
        <f>'[1]01'!E72</f>
        <v>0</v>
      </c>
      <c r="F70" s="15">
        <f t="shared" si="17"/>
        <v>220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0</v>
      </c>
      <c r="C71" s="16">
        <f>'[1]01'!C73</f>
        <v>220</v>
      </c>
      <c r="D71" s="16">
        <f>'[1]01'!D73</f>
        <v>0</v>
      </c>
      <c r="E71" s="16">
        <f>'[1]01'!E73</f>
        <v>0</v>
      </c>
      <c r="F71" s="15">
        <f t="shared" si="17"/>
        <v>220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0</v>
      </c>
      <c r="C72" s="16">
        <f>'[1]01'!C74</f>
        <v>220</v>
      </c>
      <c r="D72" s="16">
        <f>'[1]01'!D74</f>
        <v>0</v>
      </c>
      <c r="E72" s="16">
        <f>'[1]01'!E74</f>
        <v>0</v>
      </c>
      <c r="F72" s="15">
        <f t="shared" si="17"/>
        <v>220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0</v>
      </c>
      <c r="C73" s="16">
        <f>'[1]01'!C75</f>
        <v>220</v>
      </c>
      <c r="D73" s="16">
        <f>'[1]01'!D75</f>
        <v>0</v>
      </c>
      <c r="E73" s="16">
        <f>'[1]01'!E75</f>
        <v>0</v>
      </c>
      <c r="F73" s="15">
        <f t="shared" si="17"/>
        <v>220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0</v>
      </c>
      <c r="C74" s="16">
        <f>'[1]01'!C76</f>
        <v>220</v>
      </c>
      <c r="D74" s="16">
        <f>'[1]01'!D76</f>
        <v>0</v>
      </c>
      <c r="E74" s="16">
        <f>'[1]01'!E76</f>
        <v>0</v>
      </c>
      <c r="F74" s="15">
        <f t="shared" si="17"/>
        <v>220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0</v>
      </c>
      <c r="C75" s="16">
        <f>'[1]01'!C77</f>
        <v>220</v>
      </c>
      <c r="D75" s="16">
        <f>'[1]01'!D77</f>
        <v>0</v>
      </c>
      <c r="E75" s="16">
        <f>'[1]01'!E77</f>
        <v>0</v>
      </c>
      <c r="F75" s="15">
        <f t="shared" si="17"/>
        <v>220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0</v>
      </c>
      <c r="C76" s="16">
        <f>'[1]01'!C78</f>
        <v>220</v>
      </c>
      <c r="D76" s="16">
        <f>'[1]01'!D78</f>
        <v>0</v>
      </c>
      <c r="E76" s="16">
        <f>'[1]01'!E78</f>
        <v>0</v>
      </c>
      <c r="F76" s="15">
        <f t="shared" si="17"/>
        <v>220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0</v>
      </c>
      <c r="C77" s="16">
        <f>'[1]01'!C79</f>
        <v>220</v>
      </c>
      <c r="D77" s="16">
        <f>'[1]01'!D79</f>
        <v>0</v>
      </c>
      <c r="E77" s="16">
        <f>'[1]01'!E79</f>
        <v>0</v>
      </c>
      <c r="F77" s="15">
        <f t="shared" si="17"/>
        <v>220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0</v>
      </c>
      <c r="C78" s="16">
        <f>'[1]01'!C80</f>
        <v>220</v>
      </c>
      <c r="D78" s="16">
        <f>'[1]01'!D80</f>
        <v>0</v>
      </c>
      <c r="E78" s="16">
        <f>'[1]01'!E80</f>
        <v>0</v>
      </c>
      <c r="F78" s="15">
        <f t="shared" si="17"/>
        <v>220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0</v>
      </c>
      <c r="C79" s="16">
        <f>'[1]01'!C81</f>
        <v>220</v>
      </c>
      <c r="D79" s="16">
        <f>'[1]01'!D81</f>
        <v>0</v>
      </c>
      <c r="E79" s="16">
        <f>'[1]01'!E81</f>
        <v>0</v>
      </c>
      <c r="F79" s="15">
        <f t="shared" si="17"/>
        <v>220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0</v>
      </c>
      <c r="C80" s="16">
        <f>'[1]01'!C82</f>
        <v>220</v>
      </c>
      <c r="D80" s="16">
        <f>'[1]01'!D82</f>
        <v>0</v>
      </c>
      <c r="E80" s="16">
        <f>'[1]01'!E82</f>
        <v>0</v>
      </c>
      <c r="F80" s="15">
        <f t="shared" si="17"/>
        <v>220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0</v>
      </c>
      <c r="C81" s="16">
        <f>'[1]01'!C83</f>
        <v>220</v>
      </c>
      <c r="D81" s="16">
        <f>'[1]01'!D83</f>
        <v>0</v>
      </c>
      <c r="E81" s="16">
        <f>'[1]01'!E83</f>
        <v>0</v>
      </c>
      <c r="F81" s="15">
        <f t="shared" si="17"/>
        <v>220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0</v>
      </c>
      <c r="C82" s="16">
        <f>'[1]01'!C84</f>
        <v>220</v>
      </c>
      <c r="D82" s="16">
        <f>'[1]01'!D84</f>
        <v>0</v>
      </c>
      <c r="E82" s="16">
        <f>'[1]01'!E84</f>
        <v>0</v>
      </c>
      <c r="F82" s="15">
        <f t="shared" si="17"/>
        <v>220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0</v>
      </c>
      <c r="C83" s="16">
        <f>'[1]01'!C85</f>
        <v>220</v>
      </c>
      <c r="D83" s="16">
        <f>'[1]01'!D85</f>
        <v>0</v>
      </c>
      <c r="E83" s="16">
        <f>'[1]01'!E85</f>
        <v>0</v>
      </c>
      <c r="F83" s="15">
        <f t="shared" si="17"/>
        <v>220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0</v>
      </c>
      <c r="C84" s="16">
        <f>'[1]01'!C86</f>
        <v>220</v>
      </c>
      <c r="D84" s="16">
        <f>'[1]01'!D86</f>
        <v>0</v>
      </c>
      <c r="E84" s="16">
        <f>'[1]01'!E86</f>
        <v>0</v>
      </c>
      <c r="F84" s="15">
        <f t="shared" si="17"/>
        <v>220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0</v>
      </c>
      <c r="C85" s="16">
        <f>'[1]01'!C87</f>
        <v>220</v>
      </c>
      <c r="D85" s="16">
        <f>'[1]01'!D87</f>
        <v>0</v>
      </c>
      <c r="E85" s="16">
        <f>'[1]01'!E87</f>
        <v>0</v>
      </c>
      <c r="F85" s="15">
        <f t="shared" si="17"/>
        <v>220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0</v>
      </c>
      <c r="C86" s="16">
        <f>'[1]01'!C88</f>
        <v>220</v>
      </c>
      <c r="D86" s="16">
        <f>'[1]01'!D88</f>
        <v>0</v>
      </c>
      <c r="E86" s="16">
        <f>'[1]01'!E88</f>
        <v>0</v>
      </c>
      <c r="F86" s="15">
        <f t="shared" si="17"/>
        <v>220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0</v>
      </c>
      <c r="C87" s="16">
        <f>'[1]01'!C89</f>
        <v>220</v>
      </c>
      <c r="D87" s="16">
        <f>'[1]01'!D89</f>
        <v>0</v>
      </c>
      <c r="E87" s="16">
        <f>'[1]01'!E89</f>
        <v>0</v>
      </c>
      <c r="F87" s="15">
        <f t="shared" si="17"/>
        <v>220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0</v>
      </c>
      <c r="C88" s="16">
        <f>'[1]01'!C90</f>
        <v>220</v>
      </c>
      <c r="D88" s="16">
        <f>'[1]01'!D90</f>
        <v>0</v>
      </c>
      <c r="E88" s="16">
        <f>'[1]01'!E90</f>
        <v>0</v>
      </c>
      <c r="F88" s="15">
        <f t="shared" si="17"/>
        <v>220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0</v>
      </c>
      <c r="C89" s="16">
        <f>'[1]01'!C91</f>
        <v>220</v>
      </c>
      <c r="D89" s="16">
        <f>'[1]01'!D91</f>
        <v>0</v>
      </c>
      <c r="E89" s="16">
        <f>'[1]01'!E91</f>
        <v>0</v>
      </c>
      <c r="F89" s="15">
        <f t="shared" si="17"/>
        <v>220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0</v>
      </c>
      <c r="C90" s="16">
        <f>'[1]01'!C92</f>
        <v>220</v>
      </c>
      <c r="D90" s="16">
        <f>'[1]01'!D92</f>
        <v>0</v>
      </c>
      <c r="E90" s="16">
        <f>'[1]01'!E92</f>
        <v>0</v>
      </c>
      <c r="F90" s="15">
        <f t="shared" si="17"/>
        <v>220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0</v>
      </c>
      <c r="C91" s="16">
        <f>'[1]01'!C93</f>
        <v>220</v>
      </c>
      <c r="D91" s="16">
        <f>'[1]01'!D93</f>
        <v>0</v>
      </c>
      <c r="E91" s="16">
        <f>'[1]01'!E93</f>
        <v>0</v>
      </c>
      <c r="F91" s="15">
        <f t="shared" si="17"/>
        <v>220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0</v>
      </c>
      <c r="C92" s="16">
        <f>'[1]01'!C94</f>
        <v>220</v>
      </c>
      <c r="D92" s="16">
        <f>'[1]01'!D94</f>
        <v>0</v>
      </c>
      <c r="E92" s="16">
        <f>'[1]01'!E94</f>
        <v>0</v>
      </c>
      <c r="F92" s="15">
        <f t="shared" si="17"/>
        <v>220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0</v>
      </c>
      <c r="C93" s="16">
        <f>'[1]01'!C95</f>
        <v>220</v>
      </c>
      <c r="D93" s="16">
        <f>'[1]01'!D95</f>
        <v>0</v>
      </c>
      <c r="E93" s="16">
        <f>'[1]01'!E95</f>
        <v>0</v>
      </c>
      <c r="F93" s="15">
        <f t="shared" si="17"/>
        <v>220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0</v>
      </c>
      <c r="C94" s="16">
        <f>'[1]01'!C96</f>
        <v>220</v>
      </c>
      <c r="D94" s="16">
        <f>'[1]01'!D96</f>
        <v>0</v>
      </c>
      <c r="E94" s="16">
        <f>'[1]01'!E96</f>
        <v>0</v>
      </c>
      <c r="F94" s="15">
        <f t="shared" si="17"/>
        <v>220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0</v>
      </c>
      <c r="C95" s="16">
        <f>'[1]01'!C97</f>
        <v>220</v>
      </c>
      <c r="D95" s="16">
        <f>'[1]01'!D97</f>
        <v>0</v>
      </c>
      <c r="E95" s="16">
        <f>'[1]01'!E97</f>
        <v>0</v>
      </c>
      <c r="F95" s="15">
        <f t="shared" si="17"/>
        <v>220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0</v>
      </c>
      <c r="C96" s="16">
        <f>'[1]01'!C98</f>
        <v>220</v>
      </c>
      <c r="D96" s="16">
        <f>'[1]01'!D98</f>
        <v>0</v>
      </c>
      <c r="E96" s="16">
        <f>'[1]01'!E98</f>
        <v>0</v>
      </c>
      <c r="F96" s="15">
        <f t="shared" si="17"/>
        <v>220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0</v>
      </c>
      <c r="C97" s="16">
        <f>'[1]01'!C99</f>
        <v>220</v>
      </c>
      <c r="D97" s="16">
        <f>'[1]01'!D99</f>
        <v>0</v>
      </c>
      <c r="E97" s="16">
        <f>'[1]01'!E99</f>
        <v>0</v>
      </c>
      <c r="F97" s="15">
        <f t="shared" si="17"/>
        <v>220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0</v>
      </c>
      <c r="C98" s="16">
        <f>'[1]01'!C100</f>
        <v>220</v>
      </c>
      <c r="D98" s="16">
        <f>'[1]01'!D100</f>
        <v>0</v>
      </c>
      <c r="E98" s="16">
        <f>'[1]01'!E100</f>
        <v>0</v>
      </c>
      <c r="F98" s="15">
        <f t="shared" si="17"/>
        <v>220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0.61875000000000002</v>
      </c>
      <c r="C99" s="15">
        <f t="shared" si="18"/>
        <v>4.8674999999999997</v>
      </c>
      <c r="D99" s="15">
        <f t="shared" si="18"/>
        <v>0</v>
      </c>
      <c r="E99" s="15">
        <f t="shared" si="18"/>
        <v>0</v>
      </c>
      <c r="F99" s="15">
        <f t="shared" si="18"/>
        <v>5.4862500000000001</v>
      </c>
      <c r="G99" s="15">
        <f t="shared" si="18"/>
        <v>0.34391499999999997</v>
      </c>
      <c r="H99" s="15">
        <f t="shared" si="18"/>
        <v>1.0460260000000001</v>
      </c>
      <c r="I99" s="15">
        <f t="shared" si="18"/>
        <v>0</v>
      </c>
      <c r="J99" s="15">
        <f t="shared" si="18"/>
        <v>0</v>
      </c>
      <c r="K99" s="15">
        <f t="shared" si="18"/>
        <v>1.3899409999999996</v>
      </c>
      <c r="L99" s="15">
        <f t="shared" si="18"/>
        <v>2.4E-2</v>
      </c>
      <c r="M99" s="15">
        <f t="shared" si="18"/>
        <v>0.34391499999999997</v>
      </c>
      <c r="N99" s="15">
        <f t="shared" si="18"/>
        <v>1.0460260000000001</v>
      </c>
      <c r="O99" s="15">
        <f t="shared" si="18"/>
        <v>0</v>
      </c>
      <c r="P99" s="15">
        <f t="shared" si="18"/>
        <v>0</v>
      </c>
      <c r="Q99" s="15">
        <f t="shared" si="18"/>
        <v>1.3899409999999996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'[2]01'!B5</f>
        <v>84</v>
      </c>
      <c r="C3" s="205">
        <f>'[2]01'!C5</f>
        <v>0</v>
      </c>
      <c r="D3" s="205">
        <f>'[2]01'!D5</f>
        <v>0</v>
      </c>
      <c r="E3" s="205">
        <f>'[2]01'!E5</f>
        <v>0</v>
      </c>
      <c r="F3" s="15">
        <f>SUM(B3:E3)</f>
        <v>84</v>
      </c>
      <c r="G3" s="204">
        <f>'[2]01'!H5</f>
        <v>39</v>
      </c>
      <c r="H3" s="205">
        <f>'[2]01'!I5</f>
        <v>0</v>
      </c>
      <c r="I3" s="205">
        <f>'[2]01'!J5</f>
        <v>0</v>
      </c>
      <c r="J3" s="205">
        <f>'[2]01'!K5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'[2]01'!B6</f>
        <v>84</v>
      </c>
      <c r="C4" s="205">
        <f>'[2]01'!C6</f>
        <v>0</v>
      </c>
      <c r="D4" s="205">
        <f>'[2]01'!D6</f>
        <v>0</v>
      </c>
      <c r="E4" s="205">
        <f>'[2]01'!E6</f>
        <v>0</v>
      </c>
      <c r="F4" s="15">
        <f>SUM(B4:E4)</f>
        <v>84</v>
      </c>
      <c r="G4" s="204">
        <f>'[2]01'!H6</f>
        <v>39</v>
      </c>
      <c r="H4" s="205">
        <f>'[2]01'!I6</f>
        <v>0</v>
      </c>
      <c r="I4" s="205">
        <f>'[2]01'!J6</f>
        <v>0</v>
      </c>
      <c r="J4" s="205">
        <f>'[2]01'!K6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'[2]01'!B7</f>
        <v>84</v>
      </c>
      <c r="C5" s="205">
        <f>'[2]01'!C7</f>
        <v>0</v>
      </c>
      <c r="D5" s="205">
        <f>'[2]01'!D7</f>
        <v>0</v>
      </c>
      <c r="E5" s="205">
        <f>'[2]01'!E7</f>
        <v>0</v>
      </c>
      <c r="F5" s="15">
        <f t="shared" ref="F5:F68" si="6">SUM(B5:E5)</f>
        <v>84</v>
      </c>
      <c r="G5" s="204">
        <f>'[2]01'!H7</f>
        <v>39</v>
      </c>
      <c r="H5" s="205">
        <f>'[2]01'!I7</f>
        <v>0</v>
      </c>
      <c r="I5" s="205">
        <f>'[2]01'!J7</f>
        <v>0</v>
      </c>
      <c r="J5" s="205">
        <f>'[2]01'!K7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'[2]01'!B8</f>
        <v>84</v>
      </c>
      <c r="C6" s="205">
        <f>'[2]01'!C8</f>
        <v>0</v>
      </c>
      <c r="D6" s="205">
        <f>'[2]01'!D8</f>
        <v>0</v>
      </c>
      <c r="E6" s="205">
        <f>'[2]01'!E8</f>
        <v>0</v>
      </c>
      <c r="F6" s="15">
        <f t="shared" si="6"/>
        <v>84</v>
      </c>
      <c r="G6" s="204">
        <f>'[2]01'!H8</f>
        <v>39</v>
      </c>
      <c r="H6" s="205">
        <f>'[2]01'!I8</f>
        <v>0</v>
      </c>
      <c r="I6" s="205">
        <f>'[2]01'!J8</f>
        <v>0</v>
      </c>
      <c r="J6" s="205">
        <f>'[2]01'!K8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'[2]01'!B9</f>
        <v>84</v>
      </c>
      <c r="C7" s="205">
        <f>'[2]01'!C9</f>
        <v>0</v>
      </c>
      <c r="D7" s="205">
        <f>'[2]01'!D9</f>
        <v>0</v>
      </c>
      <c r="E7" s="205">
        <f>'[2]01'!E9</f>
        <v>0</v>
      </c>
      <c r="F7" s="15">
        <f t="shared" si="6"/>
        <v>84</v>
      </c>
      <c r="G7" s="204">
        <f>'[2]01'!H9</f>
        <v>39</v>
      </c>
      <c r="H7" s="205">
        <f>'[2]01'!I9</f>
        <v>0</v>
      </c>
      <c r="I7" s="205">
        <f>'[2]01'!J9</f>
        <v>0</v>
      </c>
      <c r="J7" s="205">
        <f>'[2]01'!K9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'[2]01'!B10</f>
        <v>84</v>
      </c>
      <c r="C8" s="205">
        <f>'[2]01'!C10</f>
        <v>0</v>
      </c>
      <c r="D8" s="205">
        <f>'[2]01'!D10</f>
        <v>0</v>
      </c>
      <c r="E8" s="205">
        <f>'[2]01'!E10</f>
        <v>0</v>
      </c>
      <c r="F8" s="15">
        <f t="shared" si="6"/>
        <v>84</v>
      </c>
      <c r="G8" s="204">
        <f>'[2]01'!H10</f>
        <v>39</v>
      </c>
      <c r="H8" s="205">
        <f>'[2]01'!I10</f>
        <v>0</v>
      </c>
      <c r="I8" s="205">
        <f>'[2]01'!J10</f>
        <v>0</v>
      </c>
      <c r="J8" s="205">
        <f>'[2]01'!K10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'[2]01'!B11</f>
        <v>84</v>
      </c>
      <c r="C9" s="205">
        <f>'[2]01'!C11</f>
        <v>0</v>
      </c>
      <c r="D9" s="205">
        <f>'[2]01'!D11</f>
        <v>0</v>
      </c>
      <c r="E9" s="205">
        <f>'[2]01'!E11</f>
        <v>0</v>
      </c>
      <c r="F9" s="15">
        <f t="shared" si="6"/>
        <v>84</v>
      </c>
      <c r="G9" s="204">
        <f>'[2]01'!H11</f>
        <v>39</v>
      </c>
      <c r="H9" s="205">
        <f>'[2]01'!I11</f>
        <v>0</v>
      </c>
      <c r="I9" s="205">
        <f>'[2]01'!J11</f>
        <v>0</v>
      </c>
      <c r="J9" s="205">
        <f>'[2]01'!K11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'[2]01'!B12</f>
        <v>84</v>
      </c>
      <c r="C10" s="205">
        <f>'[2]01'!C12</f>
        <v>0</v>
      </c>
      <c r="D10" s="205">
        <f>'[2]01'!D12</f>
        <v>0</v>
      </c>
      <c r="E10" s="205">
        <f>'[2]01'!E12</f>
        <v>0</v>
      </c>
      <c r="F10" s="15">
        <f t="shared" si="6"/>
        <v>84</v>
      </c>
      <c r="G10" s="204">
        <f>'[2]01'!H12</f>
        <v>39</v>
      </c>
      <c r="H10" s="205">
        <f>'[2]01'!I12</f>
        <v>0</v>
      </c>
      <c r="I10" s="205">
        <f>'[2]01'!J12</f>
        <v>0</v>
      </c>
      <c r="J10" s="205">
        <f>'[2]01'!K12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'[2]01'!B13</f>
        <v>84</v>
      </c>
      <c r="C11" s="205">
        <f>'[2]01'!C13</f>
        <v>0</v>
      </c>
      <c r="D11" s="205">
        <f>'[2]01'!D13</f>
        <v>0</v>
      </c>
      <c r="E11" s="205">
        <f>'[2]01'!E13</f>
        <v>0</v>
      </c>
      <c r="F11" s="15">
        <f t="shared" si="6"/>
        <v>84</v>
      </c>
      <c r="G11" s="204">
        <f>'[2]01'!H13</f>
        <v>39</v>
      </c>
      <c r="H11" s="205">
        <f>'[2]01'!I13</f>
        <v>0</v>
      </c>
      <c r="I11" s="205">
        <f>'[2]01'!J13</f>
        <v>0</v>
      </c>
      <c r="J11" s="205">
        <f>'[2]01'!K13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'[2]01'!B14</f>
        <v>84</v>
      </c>
      <c r="C12" s="205">
        <f>'[2]01'!C14</f>
        <v>0</v>
      </c>
      <c r="D12" s="205">
        <f>'[2]01'!D14</f>
        <v>0</v>
      </c>
      <c r="E12" s="205">
        <f>'[2]01'!E14</f>
        <v>0</v>
      </c>
      <c r="F12" s="15">
        <f t="shared" si="6"/>
        <v>84</v>
      </c>
      <c r="G12" s="204">
        <f>'[2]01'!H14</f>
        <v>39</v>
      </c>
      <c r="H12" s="205">
        <f>'[2]01'!I14</f>
        <v>0</v>
      </c>
      <c r="I12" s="205">
        <f>'[2]01'!J14</f>
        <v>0</v>
      </c>
      <c r="J12" s="205">
        <f>'[2]01'!K14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'[2]01'!B15</f>
        <v>84</v>
      </c>
      <c r="C13" s="205">
        <f>'[2]01'!C15</f>
        <v>0</v>
      </c>
      <c r="D13" s="205">
        <f>'[2]01'!D15</f>
        <v>0</v>
      </c>
      <c r="E13" s="205">
        <f>'[2]01'!E15</f>
        <v>0</v>
      </c>
      <c r="F13" s="15">
        <f t="shared" si="6"/>
        <v>84</v>
      </c>
      <c r="G13" s="204">
        <f>'[2]01'!H15</f>
        <v>39</v>
      </c>
      <c r="H13" s="205">
        <f>'[2]01'!I15</f>
        <v>0</v>
      </c>
      <c r="I13" s="205">
        <f>'[2]01'!J15</f>
        <v>0</v>
      </c>
      <c r="J13" s="205">
        <f>'[2]01'!K15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'[2]01'!B16</f>
        <v>84</v>
      </c>
      <c r="C14" s="205">
        <f>'[2]01'!C16</f>
        <v>0</v>
      </c>
      <c r="D14" s="205">
        <f>'[2]01'!D16</f>
        <v>0</v>
      </c>
      <c r="E14" s="205">
        <f>'[2]01'!E16</f>
        <v>0</v>
      </c>
      <c r="F14" s="15">
        <f t="shared" si="6"/>
        <v>84</v>
      </c>
      <c r="G14" s="204">
        <f>'[2]01'!H16</f>
        <v>39</v>
      </c>
      <c r="H14" s="205">
        <f>'[2]01'!I16</f>
        <v>0</v>
      </c>
      <c r="I14" s="205">
        <f>'[2]01'!J16</f>
        <v>0</v>
      </c>
      <c r="J14" s="205">
        <f>'[2]01'!K16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'[2]01'!B17</f>
        <v>84</v>
      </c>
      <c r="C15" s="205">
        <f>'[2]01'!C17</f>
        <v>0</v>
      </c>
      <c r="D15" s="205">
        <f>'[2]01'!D17</f>
        <v>0</v>
      </c>
      <c r="E15" s="205">
        <f>'[2]01'!E17</f>
        <v>0</v>
      </c>
      <c r="F15" s="15">
        <f t="shared" si="6"/>
        <v>84</v>
      </c>
      <c r="G15" s="204">
        <f>'[2]01'!H17</f>
        <v>39</v>
      </c>
      <c r="H15" s="205">
        <f>'[2]01'!I17</f>
        <v>0</v>
      </c>
      <c r="I15" s="205">
        <f>'[2]01'!J17</f>
        <v>0</v>
      </c>
      <c r="J15" s="205">
        <f>'[2]01'!K17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'[2]01'!B18</f>
        <v>84</v>
      </c>
      <c r="C16" s="205">
        <f>'[2]01'!C18</f>
        <v>0</v>
      </c>
      <c r="D16" s="205">
        <f>'[2]01'!D18</f>
        <v>0</v>
      </c>
      <c r="E16" s="205">
        <f>'[2]01'!E18</f>
        <v>0</v>
      </c>
      <c r="F16" s="15">
        <f t="shared" si="6"/>
        <v>84</v>
      </c>
      <c r="G16" s="204">
        <f>'[2]01'!H18</f>
        <v>39</v>
      </c>
      <c r="H16" s="205">
        <f>'[2]01'!I18</f>
        <v>0</v>
      </c>
      <c r="I16" s="205">
        <f>'[2]01'!J18</f>
        <v>0</v>
      </c>
      <c r="J16" s="205">
        <f>'[2]01'!K18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'[2]01'!B19</f>
        <v>84</v>
      </c>
      <c r="C17" s="205">
        <f>'[2]01'!C19</f>
        <v>0</v>
      </c>
      <c r="D17" s="205">
        <f>'[2]01'!D19</f>
        <v>0</v>
      </c>
      <c r="E17" s="205">
        <f>'[2]01'!E19</f>
        <v>0</v>
      </c>
      <c r="F17" s="15">
        <f t="shared" si="6"/>
        <v>84</v>
      </c>
      <c r="G17" s="204">
        <f>'[2]01'!H19</f>
        <v>39</v>
      </c>
      <c r="H17" s="205">
        <f>'[2]01'!I19</f>
        <v>0</v>
      </c>
      <c r="I17" s="205">
        <f>'[2]01'!J19</f>
        <v>0</v>
      </c>
      <c r="J17" s="205">
        <f>'[2]01'!K19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'[2]01'!B20</f>
        <v>84</v>
      </c>
      <c r="C18" s="205">
        <f>'[2]01'!C20</f>
        <v>0</v>
      </c>
      <c r="D18" s="205">
        <f>'[2]01'!D20</f>
        <v>0</v>
      </c>
      <c r="E18" s="205">
        <f>'[2]01'!E20</f>
        <v>0</v>
      </c>
      <c r="F18" s="15">
        <f t="shared" si="6"/>
        <v>84</v>
      </c>
      <c r="G18" s="204">
        <f>'[2]01'!H20</f>
        <v>39</v>
      </c>
      <c r="H18" s="205">
        <f>'[2]01'!I20</f>
        <v>0</v>
      </c>
      <c r="I18" s="205">
        <f>'[2]01'!J20</f>
        <v>0</v>
      </c>
      <c r="J18" s="205">
        <f>'[2]01'!K20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'[2]01'!B21</f>
        <v>84</v>
      </c>
      <c r="C19" s="205">
        <f>'[2]01'!C21</f>
        <v>0</v>
      </c>
      <c r="D19" s="205">
        <f>'[2]01'!D21</f>
        <v>0</v>
      </c>
      <c r="E19" s="205">
        <f>'[2]01'!E21</f>
        <v>0</v>
      </c>
      <c r="F19" s="15">
        <f t="shared" si="6"/>
        <v>84</v>
      </c>
      <c r="G19" s="204">
        <f>'[2]01'!H21</f>
        <v>39</v>
      </c>
      <c r="H19" s="205">
        <f>'[2]01'!I21</f>
        <v>0</v>
      </c>
      <c r="I19" s="205">
        <f>'[2]01'!J21</f>
        <v>0</v>
      </c>
      <c r="J19" s="205">
        <f>'[2]01'!K21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'[2]01'!B22</f>
        <v>84</v>
      </c>
      <c r="C20" s="205">
        <f>'[2]01'!C22</f>
        <v>0</v>
      </c>
      <c r="D20" s="205">
        <f>'[2]01'!D22</f>
        <v>0</v>
      </c>
      <c r="E20" s="205">
        <f>'[2]01'!E22</f>
        <v>0</v>
      </c>
      <c r="F20" s="15">
        <f t="shared" si="6"/>
        <v>84</v>
      </c>
      <c r="G20" s="204">
        <f>'[2]01'!H22</f>
        <v>39</v>
      </c>
      <c r="H20" s="205">
        <f>'[2]01'!I22</f>
        <v>0</v>
      </c>
      <c r="I20" s="205">
        <f>'[2]01'!J22</f>
        <v>0</v>
      </c>
      <c r="J20" s="205">
        <f>'[2]01'!K22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'[2]01'!B23</f>
        <v>84</v>
      </c>
      <c r="C21" s="205">
        <f>'[2]01'!C23</f>
        <v>0</v>
      </c>
      <c r="D21" s="205">
        <f>'[2]01'!D23</f>
        <v>0</v>
      </c>
      <c r="E21" s="205">
        <f>'[2]01'!E23</f>
        <v>0</v>
      </c>
      <c r="F21" s="15">
        <f t="shared" si="6"/>
        <v>84</v>
      </c>
      <c r="G21" s="204">
        <f>'[2]01'!H23</f>
        <v>39</v>
      </c>
      <c r="H21" s="205">
        <f>'[2]01'!I23</f>
        <v>0</v>
      </c>
      <c r="I21" s="205">
        <f>'[2]01'!J23</f>
        <v>0</v>
      </c>
      <c r="J21" s="205">
        <f>'[2]01'!K23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'[2]01'!B24</f>
        <v>84</v>
      </c>
      <c r="C22" s="205">
        <f>'[2]01'!C24</f>
        <v>0</v>
      </c>
      <c r="D22" s="205">
        <f>'[2]01'!D24</f>
        <v>0</v>
      </c>
      <c r="E22" s="205">
        <f>'[2]01'!E24</f>
        <v>0</v>
      </c>
      <c r="F22" s="15">
        <f t="shared" si="6"/>
        <v>84</v>
      </c>
      <c r="G22" s="204">
        <f>'[2]01'!H24</f>
        <v>39</v>
      </c>
      <c r="H22" s="205">
        <f>'[2]01'!I24</f>
        <v>0</v>
      </c>
      <c r="I22" s="205">
        <f>'[2]01'!J24</f>
        <v>0</v>
      </c>
      <c r="J22" s="205">
        <f>'[2]01'!K24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'[2]01'!B25</f>
        <v>84</v>
      </c>
      <c r="C23" s="205">
        <f>'[2]01'!C25</f>
        <v>0</v>
      </c>
      <c r="D23" s="205">
        <f>'[2]01'!D25</f>
        <v>0</v>
      </c>
      <c r="E23" s="205">
        <f>'[2]01'!E25</f>
        <v>0</v>
      </c>
      <c r="F23" s="15">
        <f t="shared" si="6"/>
        <v>84</v>
      </c>
      <c r="G23" s="204">
        <f>'[2]01'!H25</f>
        <v>39</v>
      </c>
      <c r="H23" s="205">
        <f>'[2]01'!I25</f>
        <v>0</v>
      </c>
      <c r="I23" s="205">
        <f>'[2]01'!J25</f>
        <v>0</v>
      </c>
      <c r="J23" s="205">
        <f>'[2]01'!K25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'[2]01'!B26</f>
        <v>84</v>
      </c>
      <c r="C24" s="205">
        <f>'[2]01'!C26</f>
        <v>0</v>
      </c>
      <c r="D24" s="205">
        <f>'[2]01'!D26</f>
        <v>0</v>
      </c>
      <c r="E24" s="205">
        <f>'[2]01'!E26</f>
        <v>0</v>
      </c>
      <c r="F24" s="15">
        <f t="shared" si="6"/>
        <v>84</v>
      </c>
      <c r="G24" s="204">
        <f>'[2]01'!H26</f>
        <v>39</v>
      </c>
      <c r="H24" s="205">
        <f>'[2]01'!I26</f>
        <v>0</v>
      </c>
      <c r="I24" s="205">
        <f>'[2]01'!J26</f>
        <v>0</v>
      </c>
      <c r="J24" s="205">
        <f>'[2]01'!K26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'[2]01'!B27</f>
        <v>84</v>
      </c>
      <c r="C25" s="205">
        <f>'[2]01'!C27</f>
        <v>0</v>
      </c>
      <c r="D25" s="205">
        <f>'[2]01'!D27</f>
        <v>0</v>
      </c>
      <c r="E25" s="205">
        <f>'[2]01'!E27</f>
        <v>0</v>
      </c>
      <c r="F25" s="15">
        <f t="shared" si="6"/>
        <v>84</v>
      </c>
      <c r="G25" s="204">
        <f>'[2]01'!H27</f>
        <v>39</v>
      </c>
      <c r="H25" s="205">
        <f>'[2]01'!I27</f>
        <v>0</v>
      </c>
      <c r="I25" s="205">
        <f>'[2]01'!J27</f>
        <v>0</v>
      </c>
      <c r="J25" s="205">
        <f>'[2]01'!K27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'[2]01'!B28</f>
        <v>84</v>
      </c>
      <c r="C26" s="205">
        <f>'[2]01'!C28</f>
        <v>0</v>
      </c>
      <c r="D26" s="205">
        <f>'[2]01'!D28</f>
        <v>0</v>
      </c>
      <c r="E26" s="205">
        <f>'[2]01'!E28</f>
        <v>0</v>
      </c>
      <c r="F26" s="15">
        <f t="shared" si="6"/>
        <v>84</v>
      </c>
      <c r="G26" s="204">
        <f>'[2]01'!H28</f>
        <v>39</v>
      </c>
      <c r="H26" s="205">
        <f>'[2]01'!I28</f>
        <v>0</v>
      </c>
      <c r="I26" s="205">
        <f>'[2]01'!J28</f>
        <v>0</v>
      </c>
      <c r="J26" s="205">
        <f>'[2]01'!K28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'[2]01'!B29</f>
        <v>84</v>
      </c>
      <c r="C27" s="205">
        <f>'[2]01'!C29</f>
        <v>0</v>
      </c>
      <c r="D27" s="205">
        <f>'[2]01'!D29</f>
        <v>0</v>
      </c>
      <c r="E27" s="205">
        <f>'[2]01'!E29</f>
        <v>0</v>
      </c>
      <c r="F27" s="15">
        <f t="shared" si="6"/>
        <v>84</v>
      </c>
      <c r="G27" s="204">
        <f>'[2]01'!H29</f>
        <v>39</v>
      </c>
      <c r="H27" s="205">
        <f>'[2]01'!I29</f>
        <v>0</v>
      </c>
      <c r="I27" s="205">
        <f>'[2]01'!J29</f>
        <v>0</v>
      </c>
      <c r="J27" s="205">
        <f>'[2]01'!K29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'[2]01'!B30</f>
        <v>84</v>
      </c>
      <c r="C28" s="205">
        <f>'[2]01'!C30</f>
        <v>0</v>
      </c>
      <c r="D28" s="205">
        <f>'[2]01'!D30</f>
        <v>0</v>
      </c>
      <c r="E28" s="205">
        <f>'[2]01'!E30</f>
        <v>0</v>
      </c>
      <c r="F28" s="15">
        <f t="shared" si="6"/>
        <v>84</v>
      </c>
      <c r="G28" s="204">
        <f>'[2]01'!H30</f>
        <v>39</v>
      </c>
      <c r="H28" s="205">
        <f>'[2]01'!I30</f>
        <v>0</v>
      </c>
      <c r="I28" s="205">
        <f>'[2]01'!J30</f>
        <v>0</v>
      </c>
      <c r="J28" s="205">
        <f>'[2]01'!K30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'[2]01'!B31</f>
        <v>84</v>
      </c>
      <c r="C29" s="205">
        <f>'[2]01'!C31</f>
        <v>0</v>
      </c>
      <c r="D29" s="205">
        <f>'[2]01'!D31</f>
        <v>0</v>
      </c>
      <c r="E29" s="205">
        <f>'[2]01'!E31</f>
        <v>0</v>
      </c>
      <c r="F29" s="15">
        <f t="shared" si="6"/>
        <v>84</v>
      </c>
      <c r="G29" s="204">
        <f>'[2]01'!H31</f>
        <v>39</v>
      </c>
      <c r="H29" s="205">
        <f>'[2]01'!I31</f>
        <v>0</v>
      </c>
      <c r="I29" s="205">
        <f>'[2]01'!J31</f>
        <v>0</v>
      </c>
      <c r="J29" s="205">
        <f>'[2]01'!K31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'[2]01'!B32</f>
        <v>84</v>
      </c>
      <c r="C30" s="205">
        <f>'[2]01'!C32</f>
        <v>0</v>
      </c>
      <c r="D30" s="205">
        <f>'[2]01'!D32</f>
        <v>0</v>
      </c>
      <c r="E30" s="205">
        <f>'[2]01'!E32</f>
        <v>0</v>
      </c>
      <c r="F30" s="15">
        <f t="shared" si="6"/>
        <v>84</v>
      </c>
      <c r="G30" s="204">
        <f>'[2]01'!H32</f>
        <v>39</v>
      </c>
      <c r="H30" s="205">
        <f>'[2]01'!I32</f>
        <v>0</v>
      </c>
      <c r="I30" s="205">
        <f>'[2]01'!J32</f>
        <v>0</v>
      </c>
      <c r="J30" s="205">
        <f>'[2]01'!K32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'[2]01'!B33</f>
        <v>84</v>
      </c>
      <c r="C31" s="205">
        <f>'[2]01'!C33</f>
        <v>0</v>
      </c>
      <c r="D31" s="205">
        <f>'[2]01'!D33</f>
        <v>0</v>
      </c>
      <c r="E31" s="205">
        <f>'[2]01'!E33</f>
        <v>0</v>
      </c>
      <c r="F31" s="15">
        <f t="shared" si="6"/>
        <v>84</v>
      </c>
      <c r="G31" s="204">
        <f>'[2]01'!H33</f>
        <v>39</v>
      </c>
      <c r="H31" s="205">
        <f>'[2]01'!I33</f>
        <v>0</v>
      </c>
      <c r="I31" s="205">
        <f>'[2]01'!J33</f>
        <v>0</v>
      </c>
      <c r="J31" s="205">
        <f>'[2]01'!K33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'[2]01'!B34</f>
        <v>84</v>
      </c>
      <c r="C32" s="205">
        <f>'[2]01'!C34</f>
        <v>0</v>
      </c>
      <c r="D32" s="205">
        <f>'[2]01'!D34</f>
        <v>0</v>
      </c>
      <c r="E32" s="205">
        <f>'[2]01'!E34</f>
        <v>0</v>
      </c>
      <c r="F32" s="15">
        <f t="shared" si="6"/>
        <v>84</v>
      </c>
      <c r="G32" s="204">
        <f>'[2]01'!H34</f>
        <v>39</v>
      </c>
      <c r="H32" s="205">
        <f>'[2]01'!I34</f>
        <v>0</v>
      </c>
      <c r="I32" s="205">
        <f>'[2]01'!J34</f>
        <v>0</v>
      </c>
      <c r="J32" s="205">
        <f>'[2]01'!K34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'[2]01'!B35</f>
        <v>84</v>
      </c>
      <c r="C33" s="205">
        <f>'[2]01'!C35</f>
        <v>0</v>
      </c>
      <c r="D33" s="205">
        <f>'[2]01'!D35</f>
        <v>0</v>
      </c>
      <c r="E33" s="205">
        <f>'[2]01'!E35</f>
        <v>0</v>
      </c>
      <c r="F33" s="15">
        <f t="shared" si="6"/>
        <v>84</v>
      </c>
      <c r="G33" s="204">
        <f>'[2]01'!H35</f>
        <v>39</v>
      </c>
      <c r="H33" s="205">
        <f>'[2]01'!I35</f>
        <v>0</v>
      </c>
      <c r="I33" s="205">
        <f>'[2]01'!J35</f>
        <v>0</v>
      </c>
      <c r="J33" s="205">
        <f>'[2]01'!K35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'[2]01'!B36</f>
        <v>84</v>
      </c>
      <c r="C34" s="205">
        <f>'[2]01'!C36</f>
        <v>0</v>
      </c>
      <c r="D34" s="205">
        <f>'[2]01'!D36</f>
        <v>0</v>
      </c>
      <c r="E34" s="205">
        <f>'[2]01'!E36</f>
        <v>0</v>
      </c>
      <c r="F34" s="15">
        <f t="shared" si="6"/>
        <v>84</v>
      </c>
      <c r="G34" s="204">
        <f>'[2]01'!H36</f>
        <v>39</v>
      </c>
      <c r="H34" s="205">
        <f>'[2]01'!I36</f>
        <v>0</v>
      </c>
      <c r="I34" s="205">
        <f>'[2]01'!J36</f>
        <v>0</v>
      </c>
      <c r="J34" s="205">
        <f>'[2]01'!K36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'[2]01'!B37</f>
        <v>84</v>
      </c>
      <c r="C35" s="205">
        <f>'[2]01'!C37</f>
        <v>0</v>
      </c>
      <c r="D35" s="205">
        <f>'[2]01'!D37</f>
        <v>0</v>
      </c>
      <c r="E35" s="205">
        <f>'[2]01'!E37</f>
        <v>0</v>
      </c>
      <c r="F35" s="15">
        <f t="shared" si="6"/>
        <v>84</v>
      </c>
      <c r="G35" s="204">
        <f>'[2]01'!H37</f>
        <v>39</v>
      </c>
      <c r="H35" s="205">
        <f>'[2]01'!I37</f>
        <v>0</v>
      </c>
      <c r="I35" s="205">
        <f>'[2]01'!J37</f>
        <v>0</v>
      </c>
      <c r="J35" s="205">
        <f>'[2]01'!K37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'[2]01'!B38</f>
        <v>84</v>
      </c>
      <c r="C36" s="205">
        <f>'[2]01'!C38</f>
        <v>0</v>
      </c>
      <c r="D36" s="205">
        <f>'[2]01'!D38</f>
        <v>0</v>
      </c>
      <c r="E36" s="205">
        <f>'[2]01'!E38</f>
        <v>0</v>
      </c>
      <c r="F36" s="15">
        <f t="shared" si="6"/>
        <v>84</v>
      </c>
      <c r="G36" s="204">
        <f>'[2]01'!H38</f>
        <v>39</v>
      </c>
      <c r="H36" s="205">
        <f>'[2]01'!I38</f>
        <v>0</v>
      </c>
      <c r="I36" s="205">
        <f>'[2]01'!J38</f>
        <v>0</v>
      </c>
      <c r="J36" s="205">
        <f>'[2]01'!K38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'[2]01'!B39</f>
        <v>84</v>
      </c>
      <c r="C37" s="205">
        <f>'[2]01'!C39</f>
        <v>0</v>
      </c>
      <c r="D37" s="205">
        <f>'[2]01'!D39</f>
        <v>0</v>
      </c>
      <c r="E37" s="205">
        <f>'[2]01'!E39</f>
        <v>0</v>
      </c>
      <c r="F37" s="15">
        <f t="shared" si="6"/>
        <v>84</v>
      </c>
      <c r="G37" s="204">
        <f>'[2]01'!H39</f>
        <v>39</v>
      </c>
      <c r="H37" s="205">
        <f>'[2]01'!I39</f>
        <v>0</v>
      </c>
      <c r="I37" s="205">
        <f>'[2]01'!J39</f>
        <v>0</v>
      </c>
      <c r="J37" s="205">
        <f>'[2]01'!K39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'[2]01'!B40</f>
        <v>84</v>
      </c>
      <c r="C38" s="205">
        <f>'[2]01'!C40</f>
        <v>0</v>
      </c>
      <c r="D38" s="205">
        <f>'[2]01'!D40</f>
        <v>0</v>
      </c>
      <c r="E38" s="205">
        <f>'[2]01'!E40</f>
        <v>0</v>
      </c>
      <c r="F38" s="15">
        <f t="shared" si="6"/>
        <v>84</v>
      </c>
      <c r="G38" s="204">
        <f>'[2]01'!H40</f>
        <v>39</v>
      </c>
      <c r="H38" s="205">
        <f>'[2]01'!I40</f>
        <v>0</v>
      </c>
      <c r="I38" s="205">
        <f>'[2]01'!J40</f>
        <v>0</v>
      </c>
      <c r="J38" s="205">
        <f>'[2]01'!K40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'[2]01'!B41</f>
        <v>84</v>
      </c>
      <c r="C39" s="205">
        <f>'[2]01'!C41</f>
        <v>0</v>
      </c>
      <c r="D39" s="205">
        <f>'[2]01'!D41</f>
        <v>0</v>
      </c>
      <c r="E39" s="205">
        <f>'[2]01'!E41</f>
        <v>0</v>
      </c>
      <c r="F39" s="15">
        <f t="shared" si="6"/>
        <v>84</v>
      </c>
      <c r="G39" s="204">
        <f>'[2]01'!H41</f>
        <v>39</v>
      </c>
      <c r="H39" s="205">
        <f>'[2]01'!I41</f>
        <v>0</v>
      </c>
      <c r="I39" s="205">
        <f>'[2]01'!J41</f>
        <v>0</v>
      </c>
      <c r="J39" s="205">
        <f>'[2]01'!K41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'[2]01'!B42</f>
        <v>84</v>
      </c>
      <c r="C40" s="205">
        <f>'[2]01'!C42</f>
        <v>0</v>
      </c>
      <c r="D40" s="205">
        <f>'[2]01'!D42</f>
        <v>0</v>
      </c>
      <c r="E40" s="205">
        <f>'[2]01'!E42</f>
        <v>0</v>
      </c>
      <c r="F40" s="15">
        <f t="shared" si="6"/>
        <v>84</v>
      </c>
      <c r="G40" s="204">
        <f>'[2]01'!H42</f>
        <v>39</v>
      </c>
      <c r="H40" s="205">
        <f>'[2]01'!I42</f>
        <v>0</v>
      </c>
      <c r="I40" s="205">
        <f>'[2]01'!J42</f>
        <v>0</v>
      </c>
      <c r="J40" s="205">
        <f>'[2]01'!K42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'[2]01'!B43</f>
        <v>84</v>
      </c>
      <c r="C41" s="205">
        <f>'[2]01'!C43</f>
        <v>0</v>
      </c>
      <c r="D41" s="205">
        <f>'[2]01'!D43</f>
        <v>0</v>
      </c>
      <c r="E41" s="205">
        <f>'[2]01'!E43</f>
        <v>0</v>
      </c>
      <c r="F41" s="15">
        <f t="shared" si="6"/>
        <v>84</v>
      </c>
      <c r="G41" s="204">
        <f>'[2]01'!H43</f>
        <v>39</v>
      </c>
      <c r="H41" s="205">
        <f>'[2]01'!I43</f>
        <v>0</v>
      </c>
      <c r="I41" s="205">
        <f>'[2]01'!J43</f>
        <v>0</v>
      </c>
      <c r="J41" s="205">
        <f>'[2]01'!K43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'[2]01'!B44</f>
        <v>84</v>
      </c>
      <c r="C42" s="205">
        <f>'[2]01'!C44</f>
        <v>0</v>
      </c>
      <c r="D42" s="205">
        <f>'[2]01'!D44</f>
        <v>0</v>
      </c>
      <c r="E42" s="205">
        <f>'[2]01'!E44</f>
        <v>0</v>
      </c>
      <c r="F42" s="15">
        <f t="shared" si="6"/>
        <v>84</v>
      </c>
      <c r="G42" s="204">
        <f>'[2]01'!H44</f>
        <v>39</v>
      </c>
      <c r="H42" s="205">
        <f>'[2]01'!I44</f>
        <v>0</v>
      </c>
      <c r="I42" s="205">
        <f>'[2]01'!J44</f>
        <v>0</v>
      </c>
      <c r="J42" s="205">
        <f>'[2]01'!K44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'[2]01'!B45</f>
        <v>84</v>
      </c>
      <c r="C43" s="205">
        <f>'[2]01'!C45</f>
        <v>0</v>
      </c>
      <c r="D43" s="205">
        <f>'[2]01'!D45</f>
        <v>0</v>
      </c>
      <c r="E43" s="205">
        <f>'[2]01'!E45</f>
        <v>0</v>
      </c>
      <c r="F43" s="15">
        <f t="shared" si="6"/>
        <v>84</v>
      </c>
      <c r="G43" s="204">
        <f>'[2]01'!H45</f>
        <v>39</v>
      </c>
      <c r="H43" s="205">
        <f>'[2]01'!I45</f>
        <v>0</v>
      </c>
      <c r="I43" s="205">
        <f>'[2]01'!J45</f>
        <v>0</v>
      </c>
      <c r="J43" s="205">
        <f>'[2]01'!K45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'[2]01'!B46</f>
        <v>84</v>
      </c>
      <c r="C44" s="205">
        <f>'[2]01'!C46</f>
        <v>0</v>
      </c>
      <c r="D44" s="205">
        <f>'[2]01'!D46</f>
        <v>0</v>
      </c>
      <c r="E44" s="205">
        <f>'[2]01'!E46</f>
        <v>0</v>
      </c>
      <c r="F44" s="15">
        <f t="shared" si="6"/>
        <v>84</v>
      </c>
      <c r="G44" s="204">
        <f>'[2]01'!H46</f>
        <v>39</v>
      </c>
      <c r="H44" s="205">
        <f>'[2]01'!I46</f>
        <v>0</v>
      </c>
      <c r="I44" s="205">
        <f>'[2]01'!J46</f>
        <v>0</v>
      </c>
      <c r="J44" s="205">
        <f>'[2]01'!K46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'[2]01'!B47</f>
        <v>84</v>
      </c>
      <c r="C45" s="205">
        <f>'[2]01'!C47</f>
        <v>0</v>
      </c>
      <c r="D45" s="205">
        <f>'[2]01'!D47</f>
        <v>0</v>
      </c>
      <c r="E45" s="205">
        <f>'[2]01'!E47</f>
        <v>0</v>
      </c>
      <c r="F45" s="15">
        <f t="shared" si="6"/>
        <v>84</v>
      </c>
      <c r="G45" s="204">
        <f>'[2]01'!H47</f>
        <v>39</v>
      </c>
      <c r="H45" s="205">
        <f>'[2]01'!I47</f>
        <v>0</v>
      </c>
      <c r="I45" s="205">
        <f>'[2]01'!J47</f>
        <v>0</v>
      </c>
      <c r="J45" s="205">
        <f>'[2]01'!K47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4">
        <f>'[2]01'!B48</f>
        <v>84</v>
      </c>
      <c r="C46" s="205">
        <f>'[2]01'!C48</f>
        <v>0</v>
      </c>
      <c r="D46" s="205">
        <f>'[2]01'!D48</f>
        <v>0</v>
      </c>
      <c r="E46" s="205">
        <f>'[2]01'!E48</f>
        <v>0</v>
      </c>
      <c r="F46" s="15">
        <f t="shared" si="6"/>
        <v>84</v>
      </c>
      <c r="G46" s="204">
        <f>'[2]01'!H48</f>
        <v>39</v>
      </c>
      <c r="H46" s="205">
        <f>'[2]01'!I48</f>
        <v>0</v>
      </c>
      <c r="I46" s="205">
        <f>'[2]01'!J48</f>
        <v>0</v>
      </c>
      <c r="J46" s="205">
        <f>'[2]01'!K48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4">
        <f>'[2]01'!B49</f>
        <v>84</v>
      </c>
      <c r="C47" s="205">
        <f>'[2]01'!C49</f>
        <v>0</v>
      </c>
      <c r="D47" s="205">
        <f>'[2]01'!D49</f>
        <v>0</v>
      </c>
      <c r="E47" s="205">
        <f>'[2]01'!E49</f>
        <v>0</v>
      </c>
      <c r="F47" s="15">
        <f t="shared" si="6"/>
        <v>84</v>
      </c>
      <c r="G47" s="204">
        <f>'[2]01'!H49</f>
        <v>39</v>
      </c>
      <c r="H47" s="205">
        <f>'[2]01'!I49</f>
        <v>0</v>
      </c>
      <c r="I47" s="205">
        <f>'[2]01'!J49</f>
        <v>0</v>
      </c>
      <c r="J47" s="205">
        <f>'[2]01'!K49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4">
        <f>'[2]01'!B50</f>
        <v>84</v>
      </c>
      <c r="C48" s="205">
        <f>'[2]01'!C50</f>
        <v>0</v>
      </c>
      <c r="D48" s="205">
        <f>'[2]01'!D50</f>
        <v>0</v>
      </c>
      <c r="E48" s="205">
        <f>'[2]01'!E50</f>
        <v>0</v>
      </c>
      <c r="F48" s="15">
        <f t="shared" si="6"/>
        <v>84</v>
      </c>
      <c r="G48" s="204">
        <f>'[2]01'!H50</f>
        <v>39</v>
      </c>
      <c r="H48" s="205">
        <f>'[2]01'!I50</f>
        <v>0</v>
      </c>
      <c r="I48" s="205">
        <f>'[2]01'!J50</f>
        <v>0</v>
      </c>
      <c r="J48" s="205">
        <f>'[2]01'!K50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204">
        <f>'[2]01'!B51</f>
        <v>84</v>
      </c>
      <c r="C49" s="205">
        <f>'[2]01'!C51</f>
        <v>0</v>
      </c>
      <c r="D49" s="205">
        <f>'[2]01'!D51</f>
        <v>0</v>
      </c>
      <c r="E49" s="205">
        <f>'[2]01'!E51</f>
        <v>0</v>
      </c>
      <c r="F49" s="15">
        <f t="shared" si="6"/>
        <v>84</v>
      </c>
      <c r="G49" s="204">
        <f>'[2]01'!H51</f>
        <v>39</v>
      </c>
      <c r="H49" s="205">
        <f>'[2]01'!I51</f>
        <v>0</v>
      </c>
      <c r="I49" s="205">
        <f>'[2]01'!J51</f>
        <v>0</v>
      </c>
      <c r="J49" s="205">
        <f>'[2]01'!K51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204">
        <f>'[2]01'!B52</f>
        <v>84</v>
      </c>
      <c r="C50" s="205">
        <f>'[2]01'!C52</f>
        <v>0</v>
      </c>
      <c r="D50" s="205">
        <f>'[2]01'!D52</f>
        <v>0</v>
      </c>
      <c r="E50" s="205">
        <f>'[2]01'!E52</f>
        <v>0</v>
      </c>
      <c r="F50" s="15">
        <f t="shared" si="6"/>
        <v>84</v>
      </c>
      <c r="G50" s="204">
        <f>'[2]01'!H52</f>
        <v>39</v>
      </c>
      <c r="H50" s="205">
        <f>'[2]01'!I52</f>
        <v>0</v>
      </c>
      <c r="I50" s="205">
        <f>'[2]01'!J52</f>
        <v>0</v>
      </c>
      <c r="J50" s="205">
        <f>'[2]01'!K52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204">
        <f>'[2]01'!B53</f>
        <v>84</v>
      </c>
      <c r="C51" s="205">
        <f>'[2]01'!C53</f>
        <v>0</v>
      </c>
      <c r="D51" s="205">
        <f>'[2]01'!D53</f>
        <v>0</v>
      </c>
      <c r="E51" s="205">
        <f>'[2]01'!E53</f>
        <v>0</v>
      </c>
      <c r="F51" s="15">
        <f t="shared" si="6"/>
        <v>84</v>
      </c>
      <c r="G51" s="204">
        <f>'[2]01'!H53</f>
        <v>39</v>
      </c>
      <c r="H51" s="205">
        <f>'[2]01'!I53</f>
        <v>0</v>
      </c>
      <c r="I51" s="205">
        <f>'[2]01'!J53</f>
        <v>0</v>
      </c>
      <c r="J51" s="205">
        <f>'[2]01'!K53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204">
        <f>'[2]01'!B54</f>
        <v>84</v>
      </c>
      <c r="C52" s="205">
        <f>'[2]01'!C54</f>
        <v>0</v>
      </c>
      <c r="D52" s="205">
        <f>'[2]01'!D54</f>
        <v>0</v>
      </c>
      <c r="E52" s="205">
        <f>'[2]01'!E54</f>
        <v>0</v>
      </c>
      <c r="F52" s="15">
        <f t="shared" si="6"/>
        <v>84</v>
      </c>
      <c r="G52" s="204">
        <f>'[2]01'!H54</f>
        <v>39</v>
      </c>
      <c r="H52" s="205">
        <f>'[2]01'!I54</f>
        <v>0</v>
      </c>
      <c r="I52" s="205">
        <f>'[2]01'!J54</f>
        <v>0</v>
      </c>
      <c r="J52" s="205">
        <f>'[2]01'!K54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204">
        <f>'[2]01'!B55</f>
        <v>84</v>
      </c>
      <c r="C53" s="205">
        <f>'[2]01'!C55</f>
        <v>0</v>
      </c>
      <c r="D53" s="205">
        <f>'[2]01'!D55</f>
        <v>0</v>
      </c>
      <c r="E53" s="205">
        <f>'[2]01'!E55</f>
        <v>0</v>
      </c>
      <c r="F53" s="15">
        <f t="shared" si="6"/>
        <v>84</v>
      </c>
      <c r="G53" s="204">
        <f>'[2]01'!H55</f>
        <v>39</v>
      </c>
      <c r="H53" s="205">
        <f>'[2]01'!I55</f>
        <v>0</v>
      </c>
      <c r="I53" s="205">
        <f>'[2]01'!J55</f>
        <v>0</v>
      </c>
      <c r="J53" s="205">
        <f>'[2]01'!K55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204">
        <f>'[2]01'!B56</f>
        <v>84</v>
      </c>
      <c r="C54" s="205">
        <f>'[2]01'!C56</f>
        <v>0</v>
      </c>
      <c r="D54" s="205">
        <f>'[2]01'!D56</f>
        <v>0</v>
      </c>
      <c r="E54" s="205">
        <f>'[2]01'!E56</f>
        <v>0</v>
      </c>
      <c r="F54" s="15">
        <f t="shared" si="6"/>
        <v>84</v>
      </c>
      <c r="G54" s="204">
        <f>'[2]01'!H56</f>
        <v>39</v>
      </c>
      <c r="H54" s="205">
        <f>'[2]01'!I56</f>
        <v>0</v>
      </c>
      <c r="I54" s="205">
        <f>'[2]01'!J56</f>
        <v>0</v>
      </c>
      <c r="J54" s="205">
        <f>'[2]01'!K56</f>
        <v>0</v>
      </c>
      <c r="K54" s="15">
        <f t="shared" si="3"/>
        <v>39</v>
      </c>
      <c r="L54" s="18">
        <f>frq!C54</f>
        <v>1</v>
      </c>
      <c r="M54" s="167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</row>
    <row r="55" spans="1:18">
      <c r="A55" s="8" t="s">
        <v>97</v>
      </c>
      <c r="B55" s="204">
        <f>'[2]01'!B57</f>
        <v>84</v>
      </c>
      <c r="C55" s="205">
        <f>'[2]01'!C57</f>
        <v>0</v>
      </c>
      <c r="D55" s="205">
        <f>'[2]01'!D57</f>
        <v>0</v>
      </c>
      <c r="E55" s="205">
        <f>'[2]01'!E57</f>
        <v>0</v>
      </c>
      <c r="F55" s="15">
        <f t="shared" si="6"/>
        <v>84</v>
      </c>
      <c r="G55" s="204">
        <f>'[2]01'!H57</f>
        <v>39</v>
      </c>
      <c r="H55" s="205">
        <f>'[2]01'!I57</f>
        <v>0</v>
      </c>
      <c r="I55" s="205">
        <f>'[2]01'!J57</f>
        <v>0</v>
      </c>
      <c r="J55" s="205">
        <f>'[2]01'!K57</f>
        <v>0</v>
      </c>
      <c r="K55" s="15">
        <f t="shared" si="3"/>
        <v>39</v>
      </c>
      <c r="L55" s="18">
        <f>frq!C55</f>
        <v>1</v>
      </c>
      <c r="M55" s="167">
        <f t="shared" si="4"/>
        <v>38.6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38.6</v>
      </c>
      <c r="R55" s="18">
        <v>0.4</v>
      </c>
    </row>
    <row r="56" spans="1:18">
      <c r="A56" s="8" t="s">
        <v>98</v>
      </c>
      <c r="B56" s="204">
        <f>'[2]01'!B58</f>
        <v>84</v>
      </c>
      <c r="C56" s="205">
        <f>'[2]01'!C58</f>
        <v>0</v>
      </c>
      <c r="D56" s="205">
        <f>'[2]01'!D58</f>
        <v>0</v>
      </c>
      <c r="E56" s="205">
        <f>'[2]01'!E58</f>
        <v>0</v>
      </c>
      <c r="F56" s="15">
        <f t="shared" si="6"/>
        <v>84</v>
      </c>
      <c r="G56" s="204">
        <f>'[2]01'!H58</f>
        <v>39</v>
      </c>
      <c r="H56" s="205">
        <f>'[2]01'!I58</f>
        <v>0</v>
      </c>
      <c r="I56" s="205">
        <f>'[2]01'!J58</f>
        <v>0</v>
      </c>
      <c r="J56" s="205">
        <f>'[2]01'!K58</f>
        <v>0</v>
      </c>
      <c r="K56" s="15">
        <f t="shared" si="3"/>
        <v>39</v>
      </c>
      <c r="L56" s="18">
        <f>frq!C56</f>
        <v>1</v>
      </c>
      <c r="M56" s="167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</row>
    <row r="57" spans="1:18">
      <c r="A57" s="8" t="s">
        <v>99</v>
      </c>
      <c r="B57" s="204">
        <f>'[2]01'!B59</f>
        <v>84</v>
      </c>
      <c r="C57" s="205">
        <f>'[2]01'!C59</f>
        <v>0</v>
      </c>
      <c r="D57" s="205">
        <f>'[2]01'!D59</f>
        <v>0</v>
      </c>
      <c r="E57" s="205">
        <f>'[2]01'!E59</f>
        <v>0</v>
      </c>
      <c r="F57" s="15">
        <f t="shared" si="6"/>
        <v>84</v>
      </c>
      <c r="G57" s="204">
        <f>'[2]01'!H59</f>
        <v>39</v>
      </c>
      <c r="H57" s="205">
        <f>'[2]01'!I59</f>
        <v>0</v>
      </c>
      <c r="I57" s="205">
        <f>'[2]01'!J59</f>
        <v>0</v>
      </c>
      <c r="J57" s="205">
        <f>'[2]01'!K59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'[2]01'!B60</f>
        <v>84</v>
      </c>
      <c r="C58" s="205">
        <f>'[2]01'!C60</f>
        <v>0</v>
      </c>
      <c r="D58" s="205">
        <f>'[2]01'!D60</f>
        <v>0</v>
      </c>
      <c r="E58" s="205">
        <f>'[2]01'!E60</f>
        <v>0</v>
      </c>
      <c r="F58" s="15">
        <f t="shared" si="6"/>
        <v>84</v>
      </c>
      <c r="G58" s="204">
        <f>'[2]01'!H60</f>
        <v>39</v>
      </c>
      <c r="H58" s="205">
        <f>'[2]01'!I60</f>
        <v>0</v>
      </c>
      <c r="I58" s="205">
        <f>'[2]01'!J60</f>
        <v>0</v>
      </c>
      <c r="J58" s="205">
        <f>'[2]01'!K60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'[2]01'!B61</f>
        <v>84</v>
      </c>
      <c r="C59" s="205">
        <f>'[2]01'!C61</f>
        <v>0</v>
      </c>
      <c r="D59" s="205">
        <f>'[2]01'!D61</f>
        <v>0</v>
      </c>
      <c r="E59" s="205">
        <f>'[2]01'!E61</f>
        <v>0</v>
      </c>
      <c r="F59" s="15">
        <f t="shared" si="6"/>
        <v>84</v>
      </c>
      <c r="G59" s="204">
        <f>'[2]01'!H61</f>
        <v>39</v>
      </c>
      <c r="H59" s="205">
        <f>'[2]01'!I61</f>
        <v>0</v>
      </c>
      <c r="I59" s="205">
        <f>'[2]01'!J61</f>
        <v>0</v>
      </c>
      <c r="J59" s="205">
        <f>'[2]01'!K61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'[2]01'!B62</f>
        <v>84</v>
      </c>
      <c r="C60" s="205">
        <f>'[2]01'!C62</f>
        <v>0</v>
      </c>
      <c r="D60" s="205">
        <f>'[2]01'!D62</f>
        <v>0</v>
      </c>
      <c r="E60" s="205">
        <f>'[2]01'!E62</f>
        <v>0</v>
      </c>
      <c r="F60" s="15">
        <f t="shared" si="6"/>
        <v>84</v>
      </c>
      <c r="G60" s="204">
        <f>'[2]01'!H62</f>
        <v>39</v>
      </c>
      <c r="H60" s="205">
        <f>'[2]01'!I62</f>
        <v>0</v>
      </c>
      <c r="I60" s="205">
        <f>'[2]01'!J62</f>
        <v>0</v>
      </c>
      <c r="J60" s="205">
        <f>'[2]01'!K62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'[2]01'!B63</f>
        <v>84</v>
      </c>
      <c r="C61" s="205">
        <f>'[2]01'!C63</f>
        <v>0</v>
      </c>
      <c r="D61" s="205">
        <f>'[2]01'!D63</f>
        <v>0</v>
      </c>
      <c r="E61" s="205">
        <f>'[2]01'!E63</f>
        <v>0</v>
      </c>
      <c r="F61" s="15">
        <f t="shared" si="6"/>
        <v>84</v>
      </c>
      <c r="G61" s="204">
        <f>'[2]01'!H63</f>
        <v>39</v>
      </c>
      <c r="H61" s="205">
        <f>'[2]01'!I63</f>
        <v>0</v>
      </c>
      <c r="I61" s="205">
        <f>'[2]01'!J63</f>
        <v>0</v>
      </c>
      <c r="J61" s="205">
        <f>'[2]01'!K63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'[2]01'!B64</f>
        <v>84</v>
      </c>
      <c r="C62" s="205">
        <f>'[2]01'!C64</f>
        <v>0</v>
      </c>
      <c r="D62" s="205">
        <f>'[2]01'!D64</f>
        <v>0</v>
      </c>
      <c r="E62" s="205">
        <f>'[2]01'!E64</f>
        <v>0</v>
      </c>
      <c r="F62" s="15">
        <f t="shared" si="6"/>
        <v>84</v>
      </c>
      <c r="G62" s="204">
        <f>'[2]01'!H64</f>
        <v>39</v>
      </c>
      <c r="H62" s="205">
        <f>'[2]01'!I64</f>
        <v>0</v>
      </c>
      <c r="I62" s="205">
        <f>'[2]01'!J64</f>
        <v>0</v>
      </c>
      <c r="J62" s="205">
        <f>'[2]01'!K64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'[2]01'!B65</f>
        <v>84</v>
      </c>
      <c r="C63" s="205">
        <f>'[2]01'!C65</f>
        <v>0</v>
      </c>
      <c r="D63" s="205">
        <f>'[2]01'!D65</f>
        <v>0</v>
      </c>
      <c r="E63" s="205">
        <f>'[2]01'!E65</f>
        <v>0</v>
      </c>
      <c r="F63" s="15">
        <f t="shared" si="6"/>
        <v>84</v>
      </c>
      <c r="G63" s="204">
        <f>'[2]01'!H65</f>
        <v>39</v>
      </c>
      <c r="H63" s="205">
        <f>'[2]01'!I65</f>
        <v>0</v>
      </c>
      <c r="I63" s="205">
        <f>'[2]01'!J65</f>
        <v>0</v>
      </c>
      <c r="J63" s="205">
        <f>'[2]01'!K65</f>
        <v>0</v>
      </c>
      <c r="K63" s="15">
        <f t="shared" si="3"/>
        <v>39</v>
      </c>
      <c r="L63" s="18">
        <f>frq!C63</f>
        <v>1</v>
      </c>
      <c r="M63" s="167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</row>
    <row r="64" spans="1:18">
      <c r="A64" s="8" t="s">
        <v>106</v>
      </c>
      <c r="B64" s="204">
        <f>'[2]01'!B66</f>
        <v>84</v>
      </c>
      <c r="C64" s="205">
        <f>'[2]01'!C66</f>
        <v>0</v>
      </c>
      <c r="D64" s="205">
        <f>'[2]01'!D66</f>
        <v>0</v>
      </c>
      <c r="E64" s="205">
        <f>'[2]01'!E66</f>
        <v>0</v>
      </c>
      <c r="F64" s="15">
        <f t="shared" si="6"/>
        <v>84</v>
      </c>
      <c r="G64" s="204">
        <f>'[2]01'!H66</f>
        <v>39</v>
      </c>
      <c r="H64" s="205">
        <f>'[2]01'!I66</f>
        <v>0</v>
      </c>
      <c r="I64" s="205">
        <f>'[2]01'!J66</f>
        <v>0</v>
      </c>
      <c r="J64" s="205">
        <f>'[2]01'!K66</f>
        <v>0</v>
      </c>
      <c r="K64" s="15">
        <f t="shared" si="3"/>
        <v>39</v>
      </c>
      <c r="L64" s="18">
        <f>frq!C64</f>
        <v>1</v>
      </c>
      <c r="M64" s="167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</row>
    <row r="65" spans="1:18">
      <c r="A65" s="8" t="s">
        <v>107</v>
      </c>
      <c r="B65" s="204">
        <f>'[2]01'!B67</f>
        <v>84</v>
      </c>
      <c r="C65" s="205">
        <f>'[2]01'!C67</f>
        <v>0</v>
      </c>
      <c r="D65" s="205">
        <f>'[2]01'!D67</f>
        <v>0</v>
      </c>
      <c r="E65" s="205">
        <f>'[2]01'!E67</f>
        <v>0</v>
      </c>
      <c r="F65" s="15">
        <f t="shared" si="6"/>
        <v>84</v>
      </c>
      <c r="G65" s="204">
        <f>'[2]01'!H67</f>
        <v>39</v>
      </c>
      <c r="H65" s="205">
        <f>'[2]01'!I67</f>
        <v>0</v>
      </c>
      <c r="I65" s="205">
        <f>'[2]01'!J67</f>
        <v>0</v>
      </c>
      <c r="J65" s="205">
        <f>'[2]01'!K67</f>
        <v>0</v>
      </c>
      <c r="K65" s="15">
        <f t="shared" si="3"/>
        <v>39</v>
      </c>
      <c r="L65" s="18">
        <f>frq!C65</f>
        <v>1</v>
      </c>
      <c r="M65" s="167">
        <f t="shared" si="4"/>
        <v>38.6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38.6</v>
      </c>
      <c r="R65" s="18">
        <v>0.4</v>
      </c>
    </row>
    <row r="66" spans="1:18">
      <c r="A66" s="8" t="s">
        <v>108</v>
      </c>
      <c r="B66" s="204">
        <f>'[2]01'!B68</f>
        <v>84</v>
      </c>
      <c r="C66" s="205">
        <f>'[2]01'!C68</f>
        <v>0</v>
      </c>
      <c r="D66" s="205">
        <f>'[2]01'!D68</f>
        <v>0</v>
      </c>
      <c r="E66" s="205">
        <f>'[2]01'!E68</f>
        <v>0</v>
      </c>
      <c r="F66" s="15">
        <f t="shared" si="6"/>
        <v>84</v>
      </c>
      <c r="G66" s="204">
        <f>'[2]01'!H68</f>
        <v>39</v>
      </c>
      <c r="H66" s="205">
        <f>'[2]01'!I68</f>
        <v>0</v>
      </c>
      <c r="I66" s="205">
        <f>'[2]01'!J68</f>
        <v>0</v>
      </c>
      <c r="J66" s="205">
        <f>'[2]01'!K68</f>
        <v>0</v>
      </c>
      <c r="K66" s="15">
        <f t="shared" si="3"/>
        <v>39</v>
      </c>
      <c r="L66" s="18">
        <f>frq!C66</f>
        <v>1</v>
      </c>
      <c r="M66" s="167">
        <f t="shared" si="4"/>
        <v>38.6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38.6</v>
      </c>
      <c r="R66" s="18">
        <v>0.4</v>
      </c>
    </row>
    <row r="67" spans="1:18">
      <c r="A67" s="8" t="s">
        <v>109</v>
      </c>
      <c r="B67" s="204">
        <f>'[2]01'!B69</f>
        <v>84</v>
      </c>
      <c r="C67" s="205">
        <f>'[2]01'!C69</f>
        <v>0</v>
      </c>
      <c r="D67" s="205">
        <f>'[2]01'!D69</f>
        <v>0</v>
      </c>
      <c r="E67" s="205">
        <f>'[2]01'!E69</f>
        <v>0</v>
      </c>
      <c r="F67" s="15">
        <f t="shared" si="6"/>
        <v>84</v>
      </c>
      <c r="G67" s="204">
        <f>'[2]01'!H69</f>
        <v>39</v>
      </c>
      <c r="H67" s="205">
        <f>'[2]01'!I69</f>
        <v>0</v>
      </c>
      <c r="I67" s="205">
        <f>'[2]01'!J69</f>
        <v>0</v>
      </c>
      <c r="J67" s="205">
        <f>'[2]01'!K69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'[2]01'!B70</f>
        <v>84</v>
      </c>
      <c r="C68" s="205">
        <f>'[2]01'!C70</f>
        <v>0</v>
      </c>
      <c r="D68" s="205">
        <f>'[2]01'!D70</f>
        <v>0</v>
      </c>
      <c r="E68" s="205">
        <f>'[2]01'!E70</f>
        <v>0</v>
      </c>
      <c r="F68" s="15">
        <f t="shared" si="6"/>
        <v>84</v>
      </c>
      <c r="G68" s="204">
        <f>'[2]01'!H70</f>
        <v>39</v>
      </c>
      <c r="H68" s="205">
        <f>'[2]01'!I70</f>
        <v>0</v>
      </c>
      <c r="I68" s="205">
        <f>'[2]01'!J70</f>
        <v>0</v>
      </c>
      <c r="J68" s="205">
        <f>'[2]01'!K70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'[2]01'!B71</f>
        <v>84</v>
      </c>
      <c r="C69" s="205">
        <f>'[2]01'!C71</f>
        <v>0</v>
      </c>
      <c r="D69" s="205">
        <f>'[2]01'!D71</f>
        <v>0</v>
      </c>
      <c r="E69" s="205">
        <f>'[2]01'!E71</f>
        <v>0</v>
      </c>
      <c r="F69" s="15">
        <f t="shared" ref="F69:F98" si="16">SUM(B69:E69)</f>
        <v>84</v>
      </c>
      <c r="G69" s="204">
        <f>'[2]01'!H71</f>
        <v>39</v>
      </c>
      <c r="H69" s="205">
        <f>'[2]01'!I71</f>
        <v>0</v>
      </c>
      <c r="I69" s="205">
        <f>'[2]01'!J71</f>
        <v>0</v>
      </c>
      <c r="J69" s="205">
        <f>'[2]01'!K71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'[2]01'!B72</f>
        <v>84</v>
      </c>
      <c r="C70" s="205">
        <f>'[2]01'!C72</f>
        <v>0</v>
      </c>
      <c r="D70" s="205">
        <f>'[2]01'!D72</f>
        <v>0</v>
      </c>
      <c r="E70" s="205">
        <f>'[2]01'!E72</f>
        <v>0</v>
      </c>
      <c r="F70" s="15">
        <f t="shared" si="16"/>
        <v>84</v>
      </c>
      <c r="G70" s="204">
        <f>'[2]01'!H72</f>
        <v>39</v>
      </c>
      <c r="H70" s="205">
        <f>'[2]01'!I72</f>
        <v>0</v>
      </c>
      <c r="I70" s="205">
        <f>'[2]01'!J72</f>
        <v>0</v>
      </c>
      <c r="J70" s="205">
        <f>'[2]01'!K72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'[2]01'!B73</f>
        <v>84</v>
      </c>
      <c r="C71" s="205">
        <f>'[2]01'!C73</f>
        <v>0</v>
      </c>
      <c r="D71" s="205">
        <f>'[2]01'!D73</f>
        <v>0</v>
      </c>
      <c r="E71" s="205">
        <f>'[2]01'!E73</f>
        <v>0</v>
      </c>
      <c r="F71" s="15">
        <f t="shared" si="16"/>
        <v>84</v>
      </c>
      <c r="G71" s="204">
        <f>'[2]01'!H73</f>
        <v>39</v>
      </c>
      <c r="H71" s="205">
        <f>'[2]01'!I73</f>
        <v>0</v>
      </c>
      <c r="I71" s="205">
        <f>'[2]01'!J73</f>
        <v>0</v>
      </c>
      <c r="J71" s="205">
        <f>'[2]01'!K73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'[2]01'!B74</f>
        <v>84</v>
      </c>
      <c r="C72" s="205">
        <f>'[2]01'!C74</f>
        <v>0</v>
      </c>
      <c r="D72" s="205">
        <f>'[2]01'!D74</f>
        <v>0</v>
      </c>
      <c r="E72" s="205">
        <f>'[2]01'!E74</f>
        <v>0</v>
      </c>
      <c r="F72" s="15">
        <f t="shared" si="16"/>
        <v>84</v>
      </c>
      <c r="G72" s="204">
        <f>'[2]01'!H74</f>
        <v>39</v>
      </c>
      <c r="H72" s="205">
        <f>'[2]01'!I74</f>
        <v>0</v>
      </c>
      <c r="I72" s="205">
        <f>'[2]01'!J74</f>
        <v>0</v>
      </c>
      <c r="J72" s="205">
        <f>'[2]01'!K74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'[2]01'!B75</f>
        <v>84</v>
      </c>
      <c r="C73" s="205">
        <f>'[2]01'!C75</f>
        <v>0</v>
      </c>
      <c r="D73" s="205">
        <f>'[2]01'!D75</f>
        <v>0</v>
      </c>
      <c r="E73" s="205">
        <f>'[2]01'!E75</f>
        <v>0</v>
      </c>
      <c r="F73" s="15">
        <f t="shared" si="16"/>
        <v>84</v>
      </c>
      <c r="G73" s="204">
        <f>'[2]01'!H75</f>
        <v>39</v>
      </c>
      <c r="H73" s="205">
        <f>'[2]01'!I75</f>
        <v>0</v>
      </c>
      <c r="I73" s="205">
        <f>'[2]01'!J75</f>
        <v>0</v>
      </c>
      <c r="J73" s="205">
        <f>'[2]01'!K75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'[2]01'!B76</f>
        <v>84</v>
      </c>
      <c r="C74" s="205">
        <f>'[2]01'!C76</f>
        <v>0</v>
      </c>
      <c r="D74" s="205">
        <f>'[2]01'!D76</f>
        <v>0</v>
      </c>
      <c r="E74" s="205">
        <f>'[2]01'!E76</f>
        <v>0</v>
      </c>
      <c r="F74" s="15">
        <f t="shared" si="16"/>
        <v>84</v>
      </c>
      <c r="G74" s="204">
        <f>'[2]01'!H76</f>
        <v>39</v>
      </c>
      <c r="H74" s="205">
        <f>'[2]01'!I76</f>
        <v>0</v>
      </c>
      <c r="I74" s="205">
        <f>'[2]01'!J76</f>
        <v>0</v>
      </c>
      <c r="J74" s="205">
        <f>'[2]01'!K76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'[2]01'!B77</f>
        <v>84</v>
      </c>
      <c r="C75" s="205">
        <f>'[2]01'!C77</f>
        <v>0</v>
      </c>
      <c r="D75" s="205">
        <f>'[2]01'!D77</f>
        <v>0</v>
      </c>
      <c r="E75" s="205">
        <f>'[2]01'!E77</f>
        <v>0</v>
      </c>
      <c r="F75" s="15">
        <f t="shared" si="16"/>
        <v>84</v>
      </c>
      <c r="G75" s="204">
        <f>'[2]01'!H77</f>
        <v>39</v>
      </c>
      <c r="H75" s="205">
        <f>'[2]01'!I77</f>
        <v>0</v>
      </c>
      <c r="I75" s="205">
        <f>'[2]01'!J77</f>
        <v>0</v>
      </c>
      <c r="J75" s="205">
        <f>'[2]01'!K77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'[2]01'!B78</f>
        <v>84</v>
      </c>
      <c r="C76" s="205">
        <f>'[2]01'!C78</f>
        <v>0</v>
      </c>
      <c r="D76" s="205">
        <f>'[2]01'!D78</f>
        <v>0</v>
      </c>
      <c r="E76" s="205">
        <f>'[2]01'!E78</f>
        <v>0</v>
      </c>
      <c r="F76" s="15">
        <f t="shared" si="16"/>
        <v>84</v>
      </c>
      <c r="G76" s="204">
        <f>'[2]01'!H78</f>
        <v>39</v>
      </c>
      <c r="H76" s="205">
        <f>'[2]01'!I78</f>
        <v>0</v>
      </c>
      <c r="I76" s="205">
        <f>'[2]01'!J78</f>
        <v>0</v>
      </c>
      <c r="J76" s="205">
        <f>'[2]01'!K78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'[2]01'!B79</f>
        <v>84</v>
      </c>
      <c r="C77" s="205">
        <f>'[2]01'!C79</f>
        <v>0</v>
      </c>
      <c r="D77" s="205">
        <f>'[2]01'!D79</f>
        <v>0</v>
      </c>
      <c r="E77" s="205">
        <f>'[2]01'!E79</f>
        <v>0</v>
      </c>
      <c r="F77" s="15">
        <f t="shared" si="16"/>
        <v>84</v>
      </c>
      <c r="G77" s="204">
        <f>'[2]01'!H79</f>
        <v>39</v>
      </c>
      <c r="H77" s="205">
        <f>'[2]01'!I79</f>
        <v>0</v>
      </c>
      <c r="I77" s="205">
        <f>'[2]01'!J79</f>
        <v>0</v>
      </c>
      <c r="J77" s="205">
        <f>'[2]01'!K79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'[2]01'!B80</f>
        <v>84</v>
      </c>
      <c r="C78" s="205">
        <f>'[2]01'!C80</f>
        <v>0</v>
      </c>
      <c r="D78" s="205">
        <f>'[2]01'!D80</f>
        <v>0</v>
      </c>
      <c r="E78" s="205">
        <f>'[2]01'!E80</f>
        <v>0</v>
      </c>
      <c r="F78" s="15">
        <f t="shared" si="16"/>
        <v>84</v>
      </c>
      <c r="G78" s="204">
        <f>'[2]01'!H80</f>
        <v>40</v>
      </c>
      <c r="H78" s="205">
        <f>'[2]01'!I80</f>
        <v>0</v>
      </c>
      <c r="I78" s="205">
        <f>'[2]01'!J80</f>
        <v>0</v>
      </c>
      <c r="J78" s="205">
        <f>'[2]01'!K80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204">
        <f>'[2]01'!B81</f>
        <v>84</v>
      </c>
      <c r="C79" s="205">
        <f>'[2]01'!C81</f>
        <v>0</v>
      </c>
      <c r="D79" s="205">
        <f>'[2]01'!D81</f>
        <v>0</v>
      </c>
      <c r="E79" s="205">
        <f>'[2]01'!E81</f>
        <v>0</v>
      </c>
      <c r="F79" s="15">
        <f t="shared" si="16"/>
        <v>84</v>
      </c>
      <c r="G79" s="204">
        <f>'[2]01'!H81</f>
        <v>40</v>
      </c>
      <c r="H79" s="205">
        <f>'[2]01'!I81</f>
        <v>0</v>
      </c>
      <c r="I79" s="205">
        <f>'[2]01'!J81</f>
        <v>0</v>
      </c>
      <c r="J79" s="205">
        <f>'[2]01'!K81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'[2]01'!B82</f>
        <v>84</v>
      </c>
      <c r="C80" s="205">
        <f>'[2]01'!C82</f>
        <v>0</v>
      </c>
      <c r="D80" s="205">
        <f>'[2]01'!D82</f>
        <v>0</v>
      </c>
      <c r="E80" s="205">
        <f>'[2]01'!E82</f>
        <v>0</v>
      </c>
      <c r="F80" s="15">
        <f t="shared" si="16"/>
        <v>84</v>
      </c>
      <c r="G80" s="204">
        <f>'[2]01'!H82</f>
        <v>40</v>
      </c>
      <c r="H80" s="205">
        <f>'[2]01'!I82</f>
        <v>0</v>
      </c>
      <c r="I80" s="205">
        <f>'[2]01'!J82</f>
        <v>0</v>
      </c>
      <c r="J80" s="205">
        <f>'[2]01'!K82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'[2]01'!B83</f>
        <v>84</v>
      </c>
      <c r="C81" s="205">
        <f>'[2]01'!C83</f>
        <v>0</v>
      </c>
      <c r="D81" s="205">
        <f>'[2]01'!D83</f>
        <v>0</v>
      </c>
      <c r="E81" s="205">
        <f>'[2]01'!E83</f>
        <v>0</v>
      </c>
      <c r="F81" s="15">
        <f t="shared" si="16"/>
        <v>84</v>
      </c>
      <c r="G81" s="204">
        <f>'[2]01'!H83</f>
        <v>40</v>
      </c>
      <c r="H81" s="205">
        <f>'[2]01'!I83</f>
        <v>0</v>
      </c>
      <c r="I81" s="205">
        <f>'[2]01'!J83</f>
        <v>0</v>
      </c>
      <c r="J81" s="205">
        <f>'[2]01'!K83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'[2]01'!B84</f>
        <v>84</v>
      </c>
      <c r="C82" s="205">
        <f>'[2]01'!C84</f>
        <v>0</v>
      </c>
      <c r="D82" s="205">
        <f>'[2]01'!D84</f>
        <v>0</v>
      </c>
      <c r="E82" s="205">
        <f>'[2]01'!E84</f>
        <v>0</v>
      </c>
      <c r="F82" s="15">
        <f t="shared" si="16"/>
        <v>84</v>
      </c>
      <c r="G82" s="204">
        <f>'[2]01'!H84</f>
        <v>40</v>
      </c>
      <c r="H82" s="205">
        <f>'[2]01'!I84</f>
        <v>0</v>
      </c>
      <c r="I82" s="205">
        <f>'[2]01'!J84</f>
        <v>0</v>
      </c>
      <c r="J82" s="205">
        <f>'[2]01'!K84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'[2]01'!B85</f>
        <v>84</v>
      </c>
      <c r="C83" s="205">
        <f>'[2]01'!C85</f>
        <v>0</v>
      </c>
      <c r="D83" s="205">
        <f>'[2]01'!D85</f>
        <v>0</v>
      </c>
      <c r="E83" s="205">
        <f>'[2]01'!E85</f>
        <v>0</v>
      </c>
      <c r="F83" s="15">
        <f t="shared" si="16"/>
        <v>84</v>
      </c>
      <c r="G83" s="204">
        <f>'[2]01'!H85</f>
        <v>40</v>
      </c>
      <c r="H83" s="205">
        <f>'[2]01'!I85</f>
        <v>0</v>
      </c>
      <c r="I83" s="205">
        <f>'[2]01'!J85</f>
        <v>0</v>
      </c>
      <c r="J83" s="205">
        <f>'[2]01'!K85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204">
        <f>'[2]01'!B86</f>
        <v>84</v>
      </c>
      <c r="C84" s="205">
        <f>'[2]01'!C86</f>
        <v>0</v>
      </c>
      <c r="D84" s="205">
        <f>'[2]01'!D86</f>
        <v>0</v>
      </c>
      <c r="E84" s="205">
        <f>'[2]01'!E86</f>
        <v>0</v>
      </c>
      <c r="F84" s="15">
        <f t="shared" si="16"/>
        <v>84</v>
      </c>
      <c r="G84" s="204">
        <f>'[2]01'!H86</f>
        <v>40</v>
      </c>
      <c r="H84" s="205">
        <f>'[2]01'!I86</f>
        <v>0</v>
      </c>
      <c r="I84" s="205">
        <f>'[2]01'!J86</f>
        <v>0</v>
      </c>
      <c r="J84" s="205">
        <f>'[2]01'!K86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204">
        <f>'[2]01'!B87</f>
        <v>84</v>
      </c>
      <c r="C85" s="205">
        <f>'[2]01'!C87</f>
        <v>0</v>
      </c>
      <c r="D85" s="205">
        <f>'[2]01'!D87</f>
        <v>0</v>
      </c>
      <c r="E85" s="205">
        <f>'[2]01'!E87</f>
        <v>0</v>
      </c>
      <c r="F85" s="15">
        <f t="shared" si="16"/>
        <v>84</v>
      </c>
      <c r="G85" s="204">
        <f>'[2]01'!H87</f>
        <v>40</v>
      </c>
      <c r="H85" s="205">
        <f>'[2]01'!I87</f>
        <v>0</v>
      </c>
      <c r="I85" s="205">
        <f>'[2]01'!J87</f>
        <v>0</v>
      </c>
      <c r="J85" s="205">
        <f>'[2]01'!K87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204">
        <f>'[2]01'!B88</f>
        <v>84</v>
      </c>
      <c r="C86" s="205">
        <f>'[2]01'!C88</f>
        <v>0</v>
      </c>
      <c r="D86" s="205">
        <f>'[2]01'!D88</f>
        <v>0</v>
      </c>
      <c r="E86" s="205">
        <f>'[2]01'!E88</f>
        <v>0</v>
      </c>
      <c r="F86" s="15">
        <f t="shared" si="16"/>
        <v>84</v>
      </c>
      <c r="G86" s="204">
        <f>'[2]01'!H88</f>
        <v>40</v>
      </c>
      <c r="H86" s="205">
        <f>'[2]01'!I88</f>
        <v>0</v>
      </c>
      <c r="I86" s="205">
        <f>'[2]01'!J88</f>
        <v>0</v>
      </c>
      <c r="J86" s="205">
        <f>'[2]01'!K88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204">
        <f>'[2]01'!B89</f>
        <v>84</v>
      </c>
      <c r="C87" s="205">
        <f>'[2]01'!C89</f>
        <v>0</v>
      </c>
      <c r="D87" s="205">
        <f>'[2]01'!D89</f>
        <v>0</v>
      </c>
      <c r="E87" s="205">
        <f>'[2]01'!E89</f>
        <v>0</v>
      </c>
      <c r="F87" s="15">
        <f t="shared" si="16"/>
        <v>84</v>
      </c>
      <c r="G87" s="204">
        <f>'[2]01'!H89</f>
        <v>39</v>
      </c>
      <c r="H87" s="205">
        <f>'[2]01'!I89</f>
        <v>0</v>
      </c>
      <c r="I87" s="205">
        <f>'[2]01'!J89</f>
        <v>0</v>
      </c>
      <c r="J87" s="205">
        <f>'[2]01'!K89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'[2]01'!B90</f>
        <v>84</v>
      </c>
      <c r="C88" s="205">
        <f>'[2]01'!C90</f>
        <v>0</v>
      </c>
      <c r="D88" s="205">
        <f>'[2]01'!D90</f>
        <v>0</v>
      </c>
      <c r="E88" s="205">
        <f>'[2]01'!E90</f>
        <v>0</v>
      </c>
      <c r="F88" s="15">
        <f t="shared" si="16"/>
        <v>84</v>
      </c>
      <c r="G88" s="204">
        <f>'[2]01'!H90</f>
        <v>39</v>
      </c>
      <c r="H88" s="205">
        <f>'[2]01'!I90</f>
        <v>0</v>
      </c>
      <c r="I88" s="205">
        <f>'[2]01'!J90</f>
        <v>0</v>
      </c>
      <c r="J88" s="205">
        <f>'[2]01'!K90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'[2]01'!B91</f>
        <v>84</v>
      </c>
      <c r="C89" s="205">
        <f>'[2]01'!C91</f>
        <v>0</v>
      </c>
      <c r="D89" s="205">
        <f>'[2]01'!D91</f>
        <v>0</v>
      </c>
      <c r="E89" s="205">
        <f>'[2]01'!E91</f>
        <v>0</v>
      </c>
      <c r="F89" s="15">
        <f t="shared" si="16"/>
        <v>84</v>
      </c>
      <c r="G89" s="204">
        <f>'[2]01'!H91</f>
        <v>39</v>
      </c>
      <c r="H89" s="205">
        <f>'[2]01'!I91</f>
        <v>0</v>
      </c>
      <c r="I89" s="205">
        <f>'[2]01'!J91</f>
        <v>0</v>
      </c>
      <c r="J89" s="205">
        <f>'[2]01'!K91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'[2]01'!B92</f>
        <v>84</v>
      </c>
      <c r="C90" s="205">
        <f>'[2]01'!C92</f>
        <v>0</v>
      </c>
      <c r="D90" s="205">
        <f>'[2]01'!D92</f>
        <v>0</v>
      </c>
      <c r="E90" s="205">
        <f>'[2]01'!E92</f>
        <v>0</v>
      </c>
      <c r="F90" s="15">
        <f t="shared" si="16"/>
        <v>84</v>
      </c>
      <c r="G90" s="204">
        <f>'[2]01'!H92</f>
        <v>39</v>
      </c>
      <c r="H90" s="205">
        <f>'[2]01'!I92</f>
        <v>0</v>
      </c>
      <c r="I90" s="205">
        <f>'[2]01'!J92</f>
        <v>0</v>
      </c>
      <c r="J90" s="205">
        <f>'[2]01'!K92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'[2]01'!B93</f>
        <v>84</v>
      </c>
      <c r="C91" s="205">
        <f>'[2]01'!C93</f>
        <v>0</v>
      </c>
      <c r="D91" s="205">
        <f>'[2]01'!D93</f>
        <v>0</v>
      </c>
      <c r="E91" s="205">
        <f>'[2]01'!E93</f>
        <v>0</v>
      </c>
      <c r="F91" s="15">
        <f t="shared" si="16"/>
        <v>84</v>
      </c>
      <c r="G91" s="204">
        <f>'[2]01'!H93</f>
        <v>39</v>
      </c>
      <c r="H91" s="205">
        <f>'[2]01'!I93</f>
        <v>0</v>
      </c>
      <c r="I91" s="205">
        <f>'[2]01'!J93</f>
        <v>0</v>
      </c>
      <c r="J91" s="205">
        <f>'[2]01'!K93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'[2]01'!B94</f>
        <v>84</v>
      </c>
      <c r="C92" s="205">
        <f>'[2]01'!C94</f>
        <v>0</v>
      </c>
      <c r="D92" s="205">
        <f>'[2]01'!D94</f>
        <v>0</v>
      </c>
      <c r="E92" s="205">
        <f>'[2]01'!E94</f>
        <v>0</v>
      </c>
      <c r="F92" s="15">
        <f t="shared" si="16"/>
        <v>84</v>
      </c>
      <c r="G92" s="204">
        <f>'[2]01'!H94</f>
        <v>39</v>
      </c>
      <c r="H92" s="205">
        <f>'[2]01'!I94</f>
        <v>0</v>
      </c>
      <c r="I92" s="205">
        <f>'[2]01'!J94</f>
        <v>0</v>
      </c>
      <c r="J92" s="205">
        <f>'[2]01'!K94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'[2]01'!B95</f>
        <v>84</v>
      </c>
      <c r="C93" s="205">
        <f>'[2]01'!C95</f>
        <v>0</v>
      </c>
      <c r="D93" s="205">
        <f>'[2]01'!D95</f>
        <v>0</v>
      </c>
      <c r="E93" s="205">
        <f>'[2]01'!E95</f>
        <v>0</v>
      </c>
      <c r="F93" s="15">
        <f t="shared" si="16"/>
        <v>84</v>
      </c>
      <c r="G93" s="204">
        <f>'[2]01'!H95</f>
        <v>39</v>
      </c>
      <c r="H93" s="205">
        <f>'[2]01'!I95</f>
        <v>0</v>
      </c>
      <c r="I93" s="205">
        <f>'[2]01'!J95</f>
        <v>0</v>
      </c>
      <c r="J93" s="205">
        <f>'[2]01'!K95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'[2]01'!B96</f>
        <v>84</v>
      </c>
      <c r="C94" s="205">
        <f>'[2]01'!C96</f>
        <v>0</v>
      </c>
      <c r="D94" s="205">
        <f>'[2]01'!D96</f>
        <v>0</v>
      </c>
      <c r="E94" s="205">
        <f>'[2]01'!E96</f>
        <v>0</v>
      </c>
      <c r="F94" s="15">
        <f t="shared" si="16"/>
        <v>84</v>
      </c>
      <c r="G94" s="204">
        <f>'[2]01'!H96</f>
        <v>39</v>
      </c>
      <c r="H94" s="205">
        <f>'[2]01'!I96</f>
        <v>0</v>
      </c>
      <c r="I94" s="205">
        <f>'[2]01'!J96</f>
        <v>0</v>
      </c>
      <c r="J94" s="205">
        <f>'[2]01'!K96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'[2]01'!B97</f>
        <v>84</v>
      </c>
      <c r="C95" s="205">
        <f>'[2]01'!C97</f>
        <v>0</v>
      </c>
      <c r="D95" s="205">
        <f>'[2]01'!D97</f>
        <v>0</v>
      </c>
      <c r="E95" s="205">
        <f>'[2]01'!E97</f>
        <v>0</v>
      </c>
      <c r="F95" s="15">
        <f t="shared" si="16"/>
        <v>84</v>
      </c>
      <c r="G95" s="204">
        <f>'[2]01'!H97</f>
        <v>39</v>
      </c>
      <c r="H95" s="205">
        <f>'[2]01'!I97</f>
        <v>0</v>
      </c>
      <c r="I95" s="205">
        <f>'[2]01'!J97</f>
        <v>0</v>
      </c>
      <c r="J95" s="205">
        <f>'[2]01'!K97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'[2]01'!B98</f>
        <v>84</v>
      </c>
      <c r="C96" s="205">
        <f>'[2]01'!C98</f>
        <v>0</v>
      </c>
      <c r="D96" s="205">
        <f>'[2]01'!D98</f>
        <v>0</v>
      </c>
      <c r="E96" s="205">
        <f>'[2]01'!E98</f>
        <v>0</v>
      </c>
      <c r="F96" s="15">
        <f t="shared" si="16"/>
        <v>84</v>
      </c>
      <c r="G96" s="204">
        <f>'[2]01'!H98</f>
        <v>39</v>
      </c>
      <c r="H96" s="205">
        <f>'[2]01'!I98</f>
        <v>0</v>
      </c>
      <c r="I96" s="205">
        <f>'[2]01'!J98</f>
        <v>0</v>
      </c>
      <c r="J96" s="205">
        <f>'[2]01'!K98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'[2]01'!B99</f>
        <v>84</v>
      </c>
      <c r="C97" s="205">
        <f>'[2]01'!C99</f>
        <v>0</v>
      </c>
      <c r="D97" s="205">
        <f>'[2]01'!D99</f>
        <v>0</v>
      </c>
      <c r="E97" s="205">
        <f>'[2]01'!E99</f>
        <v>0</v>
      </c>
      <c r="F97" s="15">
        <f t="shared" si="16"/>
        <v>84</v>
      </c>
      <c r="G97" s="204">
        <f>'[2]01'!H99</f>
        <v>39</v>
      </c>
      <c r="H97" s="205">
        <f>'[2]01'!I99</f>
        <v>0</v>
      </c>
      <c r="I97" s="205">
        <f>'[2]01'!J99</f>
        <v>0</v>
      </c>
      <c r="J97" s="205">
        <f>'[2]01'!K99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'[2]01'!B100</f>
        <v>84</v>
      </c>
      <c r="C98" s="205">
        <f>'[2]01'!C100</f>
        <v>0</v>
      </c>
      <c r="D98" s="205">
        <f>'[2]01'!D100</f>
        <v>0</v>
      </c>
      <c r="E98" s="205">
        <f>'[2]01'!E100</f>
        <v>0</v>
      </c>
      <c r="F98" s="15">
        <f t="shared" si="16"/>
        <v>84</v>
      </c>
      <c r="G98" s="204">
        <f>'[2]01'!H100</f>
        <v>39</v>
      </c>
      <c r="H98" s="205">
        <f>'[2]01'!I100</f>
        <v>0</v>
      </c>
      <c r="I98" s="205">
        <f>'[2]01'!J100</f>
        <v>0</v>
      </c>
      <c r="J98" s="205">
        <f>'[2]01'!K100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0.93825000000000003</v>
      </c>
      <c r="L99" s="171">
        <f t="shared" si="17"/>
        <v>2.4E-2</v>
      </c>
      <c r="M99" s="171">
        <f t="shared" si="17"/>
        <v>0.92864999999999853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0.92864999999999853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1040</v>
      </c>
      <c r="G3" s="16">
        <f>'[3]01'!G5</f>
        <v>0</v>
      </c>
      <c r="H3" s="17">
        <f>SUM(B3:G3)</f>
        <v>1360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0</v>
      </c>
      <c r="AU3" s="8">
        <v>0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82">
        <f>BL3-BN3</f>
        <v>-26.99</v>
      </c>
      <c r="BQ3" s="182">
        <f>BM3-BO3</f>
        <v>-26.99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1040</v>
      </c>
      <c r="G4" s="16">
        <f>'[3]01'!G6</f>
        <v>0</v>
      </c>
      <c r="H4" s="17">
        <f>SUM(B4:G4)</f>
        <v>1360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0</v>
      </c>
      <c r="AU4" s="8">
        <v>0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-26.99</v>
      </c>
      <c r="BQ4" s="182">
        <f t="shared" ref="BQ4:BQ67" si="26">BM4-BO4</f>
        <v>-26.99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1040</v>
      </c>
      <c r="G5" s="16">
        <f>'[3]01'!G7</f>
        <v>0</v>
      </c>
      <c r="H5" s="17">
        <f t="shared" ref="H5:H68" si="27">SUM(B5:G5)</f>
        <v>1360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0</v>
      </c>
      <c r="AU5" s="8">
        <v>0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0</v>
      </c>
      <c r="BM5" s="8">
        <f t="shared" si="22"/>
        <v>0</v>
      </c>
      <c r="BN5" s="8">
        <f t="shared" si="23"/>
        <v>26.99</v>
      </c>
      <c r="BO5" s="8">
        <f t="shared" si="24"/>
        <v>26.99</v>
      </c>
      <c r="BP5" s="182">
        <f t="shared" si="25"/>
        <v>-26.99</v>
      </c>
      <c r="BQ5" s="182">
        <f t="shared" si="26"/>
        <v>-26.99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1040</v>
      </c>
      <c r="G6" s="16">
        <f>'[3]01'!G8</f>
        <v>0</v>
      </c>
      <c r="H6" s="17">
        <f t="shared" si="27"/>
        <v>1360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0</v>
      </c>
      <c r="AU6" s="8">
        <v>0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82">
        <f t="shared" si="25"/>
        <v>-26.99</v>
      </c>
      <c r="BQ6" s="182">
        <f t="shared" si="26"/>
        <v>-26.99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1040</v>
      </c>
      <c r="G7" s="16">
        <f>'[3]01'!G9</f>
        <v>0</v>
      </c>
      <c r="H7" s="17">
        <f t="shared" si="27"/>
        <v>1360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0</v>
      </c>
      <c r="AU7" s="8">
        <v>0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82">
        <f t="shared" si="25"/>
        <v>-26.99</v>
      </c>
      <c r="BQ7" s="182">
        <f t="shared" si="26"/>
        <v>-26.99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1040</v>
      </c>
      <c r="G8" s="16">
        <f>'[3]01'!G10</f>
        <v>0</v>
      </c>
      <c r="H8" s="17">
        <f t="shared" si="27"/>
        <v>1360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0</v>
      </c>
      <c r="AU8" s="8">
        <v>0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82">
        <f t="shared" si="25"/>
        <v>-26.99</v>
      </c>
      <c r="BQ8" s="182">
        <f t="shared" si="26"/>
        <v>-26.99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1040</v>
      </c>
      <c r="G9" s="16">
        <f>'[3]01'!G11</f>
        <v>0</v>
      </c>
      <c r="H9" s="17">
        <f t="shared" si="27"/>
        <v>1360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0</v>
      </c>
      <c r="AU9" s="8">
        <v>0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82">
        <f t="shared" si="25"/>
        <v>-26.99</v>
      </c>
      <c r="BQ9" s="182">
        <f t="shared" si="26"/>
        <v>-26.99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1040</v>
      </c>
      <c r="G10" s="16">
        <f>'[3]01'!G12</f>
        <v>0</v>
      </c>
      <c r="H10" s="17">
        <f t="shared" si="27"/>
        <v>1360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0</v>
      </c>
      <c r="AU10" s="8">
        <v>0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82">
        <f t="shared" si="25"/>
        <v>-26.99</v>
      </c>
      <c r="BQ10" s="182">
        <f t="shared" si="26"/>
        <v>-26.99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1040</v>
      </c>
      <c r="G11" s="16">
        <f>'[3]01'!G13</f>
        <v>0</v>
      </c>
      <c r="H11" s="17">
        <f t="shared" si="27"/>
        <v>1360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1040</v>
      </c>
      <c r="G12" s="16">
        <f>'[3]01'!G14</f>
        <v>0</v>
      </c>
      <c r="H12" s="17">
        <f t="shared" si="27"/>
        <v>1360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1040</v>
      </c>
      <c r="G13" s="16">
        <f>'[3]01'!G15</f>
        <v>0</v>
      </c>
      <c r="H13" s="17">
        <f t="shared" si="27"/>
        <v>1360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1040</v>
      </c>
      <c r="G14" s="16">
        <f>'[3]01'!G16</f>
        <v>0</v>
      </c>
      <c r="H14" s="17">
        <f t="shared" si="27"/>
        <v>1360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1040</v>
      </c>
      <c r="G15" s="16">
        <f>'[3]01'!G17</f>
        <v>0</v>
      </c>
      <c r="H15" s="17">
        <f t="shared" si="27"/>
        <v>1360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1040</v>
      </c>
      <c r="G16" s="16">
        <f>'[3]01'!G18</f>
        <v>0</v>
      </c>
      <c r="H16" s="17">
        <f t="shared" si="27"/>
        <v>1360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1040</v>
      </c>
      <c r="G17" s="16">
        <f>'[3]01'!G19</f>
        <v>0</v>
      </c>
      <c r="H17" s="17">
        <f t="shared" si="27"/>
        <v>1360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1040</v>
      </c>
      <c r="G18" s="16">
        <f>'[3]01'!G20</f>
        <v>0</v>
      </c>
      <c r="H18" s="17">
        <f t="shared" si="27"/>
        <v>1360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1040</v>
      </c>
      <c r="G19" s="16">
        <f>'[3]01'!G21</f>
        <v>0</v>
      </c>
      <c r="H19" s="17">
        <f t="shared" si="27"/>
        <v>1360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1040</v>
      </c>
      <c r="G20" s="16">
        <f>'[3]01'!G22</f>
        <v>0</v>
      </c>
      <c r="H20" s="17">
        <f t="shared" si="27"/>
        <v>1360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1040</v>
      </c>
      <c r="G21" s="16">
        <f>'[3]01'!G23</f>
        <v>0</v>
      </c>
      <c r="H21" s="17">
        <f t="shared" si="27"/>
        <v>1360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1040</v>
      </c>
      <c r="G22" s="16">
        <f>'[3]01'!G24</f>
        <v>0</v>
      </c>
      <c r="H22" s="17">
        <f t="shared" si="27"/>
        <v>1360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1040</v>
      </c>
      <c r="G23" s="16">
        <f>'[3]01'!G25</f>
        <v>0</v>
      </c>
      <c r="H23" s="17">
        <f t="shared" si="27"/>
        <v>1360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1040</v>
      </c>
      <c r="G24" s="16">
        <f>'[3]01'!G26</f>
        <v>0</v>
      </c>
      <c r="H24" s="17">
        <f t="shared" si="27"/>
        <v>1360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1040</v>
      </c>
      <c r="G25" s="16">
        <f>'[3]01'!G27</f>
        <v>0</v>
      </c>
      <c r="H25" s="17">
        <f t="shared" si="27"/>
        <v>1360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1040</v>
      </c>
      <c r="G26" s="16">
        <f>'[3]01'!G28</f>
        <v>0</v>
      </c>
      <c r="H26" s="17">
        <f t="shared" si="27"/>
        <v>1360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1040</v>
      </c>
      <c r="G27" s="16">
        <f>'[3]01'!G29</f>
        <v>0</v>
      </c>
      <c r="H27" s="17">
        <f t="shared" si="27"/>
        <v>1360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1040</v>
      </c>
      <c r="G28" s="16">
        <f>'[3]01'!G30</f>
        <v>0</v>
      </c>
      <c r="H28" s="17">
        <f t="shared" si="27"/>
        <v>1360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21.21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21.21</v>
      </c>
      <c r="AE28" s="8">
        <f t="shared" si="11"/>
        <v>21.21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21.21</v>
      </c>
      <c r="AL28" s="8">
        <f t="shared" si="31"/>
        <v>227.57999999999998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227.57999999999998</v>
      </c>
      <c r="AT28" s="8">
        <v>26.1</v>
      </c>
      <c r="AU28" s="8">
        <v>26.1</v>
      </c>
      <c r="AW28" s="207">
        <v>21.21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21.21</v>
      </c>
      <c r="BD28" s="207">
        <v>21.21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21.21</v>
      </c>
      <c r="BL28" s="8">
        <f t="shared" si="21"/>
        <v>26.1</v>
      </c>
      <c r="BM28" s="8">
        <f t="shared" si="22"/>
        <v>26.1</v>
      </c>
      <c r="BN28" s="8">
        <f t="shared" si="23"/>
        <v>21.21</v>
      </c>
      <c r="BO28" s="8">
        <f t="shared" si="24"/>
        <v>21.21</v>
      </c>
      <c r="BP28" s="182">
        <f t="shared" si="25"/>
        <v>4.8900000000000006</v>
      </c>
      <c r="BQ28" s="182">
        <f t="shared" si="26"/>
        <v>4.8900000000000006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1040</v>
      </c>
      <c r="G29" s="16">
        <f>'[3]01'!G31</f>
        <v>0</v>
      </c>
      <c r="H29" s="17">
        <f t="shared" si="27"/>
        <v>1360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21.21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21.21</v>
      </c>
      <c r="AE29" s="8">
        <f t="shared" si="11"/>
        <v>21.21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21.21</v>
      </c>
      <c r="AL29" s="8">
        <f t="shared" si="31"/>
        <v>227.57999999999998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227.57999999999998</v>
      </c>
      <c r="AT29" s="8">
        <v>26.1</v>
      </c>
      <c r="AU29" s="8">
        <v>26.1</v>
      </c>
      <c r="AW29" s="207">
        <v>21.21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21.21</v>
      </c>
      <c r="BD29" s="207">
        <v>21.21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21.21</v>
      </c>
      <c r="BL29" s="8">
        <f t="shared" si="21"/>
        <v>26.1</v>
      </c>
      <c r="BM29" s="8">
        <f t="shared" si="22"/>
        <v>26.1</v>
      </c>
      <c r="BN29" s="8">
        <f t="shared" si="23"/>
        <v>21.21</v>
      </c>
      <c r="BO29" s="8">
        <f t="shared" si="24"/>
        <v>21.21</v>
      </c>
      <c r="BP29" s="182">
        <f t="shared" si="25"/>
        <v>4.8900000000000006</v>
      </c>
      <c r="BQ29" s="182">
        <f t="shared" si="26"/>
        <v>4.8900000000000006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1040</v>
      </c>
      <c r="G30" s="16">
        <f>'[3]01'!G32</f>
        <v>0</v>
      </c>
      <c r="H30" s="17">
        <f t="shared" si="27"/>
        <v>1360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21.21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21.21</v>
      </c>
      <c r="AE30" s="8">
        <f t="shared" si="11"/>
        <v>21.21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21.21</v>
      </c>
      <c r="AL30" s="8">
        <f t="shared" si="31"/>
        <v>227.57999999999998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227.57999999999998</v>
      </c>
      <c r="AT30" s="8">
        <v>26.1</v>
      </c>
      <c r="AU30" s="8">
        <v>26.1</v>
      </c>
      <c r="AW30" s="207">
        <v>21.21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21.21</v>
      </c>
      <c r="BD30" s="207">
        <v>21.21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21.21</v>
      </c>
      <c r="BL30" s="8">
        <f t="shared" si="21"/>
        <v>26.1</v>
      </c>
      <c r="BM30" s="8">
        <f t="shared" si="22"/>
        <v>26.1</v>
      </c>
      <c r="BN30" s="8">
        <f t="shared" si="23"/>
        <v>21.21</v>
      </c>
      <c r="BO30" s="8">
        <f t="shared" si="24"/>
        <v>21.21</v>
      </c>
      <c r="BP30" s="182">
        <f t="shared" si="25"/>
        <v>4.8900000000000006</v>
      </c>
      <c r="BQ30" s="182">
        <f t="shared" si="26"/>
        <v>4.8900000000000006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1040</v>
      </c>
      <c r="G31" s="16">
        <f>'[3]01'!G33</f>
        <v>0</v>
      </c>
      <c r="H31" s="17">
        <f t="shared" si="27"/>
        <v>1360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16.71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16.71</v>
      </c>
      <c r="AE31" s="8">
        <f t="shared" si="11"/>
        <v>16.71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16.71</v>
      </c>
      <c r="AL31" s="8">
        <f t="shared" si="31"/>
        <v>236.57999999999998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236.57999999999998</v>
      </c>
      <c r="AT31" s="8">
        <v>26.1</v>
      </c>
      <c r="AU31" s="8">
        <v>26.1</v>
      </c>
      <c r="AW31" s="207">
        <v>16.71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16.71</v>
      </c>
      <c r="BD31" s="207">
        <v>16.71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16.71</v>
      </c>
      <c r="BL31" s="8">
        <f t="shared" si="21"/>
        <v>26.1</v>
      </c>
      <c r="BM31" s="8">
        <f t="shared" si="22"/>
        <v>26.1</v>
      </c>
      <c r="BN31" s="8">
        <f t="shared" si="23"/>
        <v>16.71</v>
      </c>
      <c r="BO31" s="8">
        <f t="shared" si="24"/>
        <v>16.71</v>
      </c>
      <c r="BP31" s="182">
        <f t="shared" si="25"/>
        <v>9.39</v>
      </c>
      <c r="BQ31" s="182">
        <f t="shared" si="26"/>
        <v>9.39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1040</v>
      </c>
      <c r="G32" s="16">
        <f>'[3]01'!G34</f>
        <v>0</v>
      </c>
      <c r="H32" s="17">
        <f t="shared" si="27"/>
        <v>1360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6.91</v>
      </c>
      <c r="AE32" s="8">
        <f t="shared" si="11"/>
        <v>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6.91</v>
      </c>
      <c r="AL32" s="8">
        <f t="shared" si="31"/>
        <v>256.17999999999995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256.17999999999995</v>
      </c>
      <c r="AT32" s="8">
        <v>20.22</v>
      </c>
      <c r="AU32" s="8">
        <v>20.22</v>
      </c>
      <c r="AW32" s="207">
        <v>6.91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6.91</v>
      </c>
      <c r="BD32" s="207">
        <v>6.91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6.91</v>
      </c>
      <c r="BL32" s="8">
        <f t="shared" si="21"/>
        <v>20.22</v>
      </c>
      <c r="BM32" s="8">
        <f t="shared" si="22"/>
        <v>20.22</v>
      </c>
      <c r="BN32" s="8">
        <f t="shared" si="23"/>
        <v>6.91</v>
      </c>
      <c r="BO32" s="8">
        <f t="shared" si="24"/>
        <v>6.91</v>
      </c>
      <c r="BP32" s="182">
        <f t="shared" si="25"/>
        <v>13.309999999999999</v>
      </c>
      <c r="BQ32" s="182">
        <f t="shared" si="26"/>
        <v>13.309999999999999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1040</v>
      </c>
      <c r="G33" s="16">
        <f>'[3]01'!G35</f>
        <v>0</v>
      </c>
      <c r="H33" s="17">
        <f t="shared" si="27"/>
        <v>1360</v>
      </c>
      <c r="I33" s="15">
        <f>'[3]01'!J35</f>
        <v>270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3.91</v>
      </c>
      <c r="AE33" s="8">
        <f t="shared" si="11"/>
        <v>3.91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3.91</v>
      </c>
      <c r="AL33" s="8">
        <f t="shared" si="31"/>
        <v>262.17999999999995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262.17999999999995</v>
      </c>
      <c r="AT33" s="8">
        <v>20.22</v>
      </c>
      <c r="AU33" s="8">
        <v>20.22</v>
      </c>
      <c r="AW33" s="207">
        <v>3.91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3.91</v>
      </c>
      <c r="BD33" s="207">
        <v>3.91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3.91</v>
      </c>
      <c r="BL33" s="8">
        <f t="shared" si="21"/>
        <v>20.22</v>
      </c>
      <c r="BM33" s="8">
        <f t="shared" si="22"/>
        <v>20.22</v>
      </c>
      <c r="BN33" s="8">
        <f t="shared" si="23"/>
        <v>3.91</v>
      </c>
      <c r="BO33" s="8">
        <f t="shared" si="24"/>
        <v>3.91</v>
      </c>
      <c r="BP33" s="182">
        <f t="shared" si="25"/>
        <v>16.309999999999999</v>
      </c>
      <c r="BQ33" s="182">
        <f t="shared" si="26"/>
        <v>16.309999999999999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1040</v>
      </c>
      <c r="G34" s="16">
        <f>'[3]01'!G36</f>
        <v>0</v>
      </c>
      <c r="H34" s="17">
        <f t="shared" si="27"/>
        <v>1360</v>
      </c>
      <c r="I34" s="15">
        <f>'[3]01'!J36</f>
        <v>270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3.91</v>
      </c>
      <c r="AE34" s="8">
        <f t="shared" si="11"/>
        <v>3.91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3.91</v>
      </c>
      <c r="AL34" s="8">
        <f t="shared" si="31"/>
        <v>262.17999999999995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262.17999999999995</v>
      </c>
      <c r="AT34" s="8">
        <v>20.22</v>
      </c>
      <c r="AU34" s="8">
        <v>20.22</v>
      </c>
      <c r="AW34" s="207">
        <v>3.91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3.91</v>
      </c>
      <c r="BD34" s="207">
        <v>3.91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3.91</v>
      </c>
      <c r="BL34" s="8">
        <f t="shared" si="21"/>
        <v>20.22</v>
      </c>
      <c r="BM34" s="8">
        <f t="shared" si="22"/>
        <v>20.22</v>
      </c>
      <c r="BN34" s="8">
        <f t="shared" si="23"/>
        <v>3.91</v>
      </c>
      <c r="BO34" s="8">
        <f t="shared" si="24"/>
        <v>3.91</v>
      </c>
      <c r="BP34" s="182">
        <f t="shared" si="25"/>
        <v>16.309999999999999</v>
      </c>
      <c r="BQ34" s="182">
        <f t="shared" si="26"/>
        <v>16.309999999999999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1040</v>
      </c>
      <c r="G35" s="16">
        <f>'[3]01'!G37</f>
        <v>0</v>
      </c>
      <c r="H35" s="17">
        <f t="shared" si="27"/>
        <v>1360</v>
      </c>
      <c r="I35" s="15">
        <f>'[3]01'!J37</f>
        <v>270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3.91</v>
      </c>
      <c r="AE35" s="8">
        <f t="shared" si="11"/>
        <v>3.91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3.91</v>
      </c>
      <c r="AL35" s="8">
        <f t="shared" si="31"/>
        <v>262.17999999999995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262.17999999999995</v>
      </c>
      <c r="AT35" s="8">
        <v>20.22</v>
      </c>
      <c r="AU35" s="8">
        <v>20.22</v>
      </c>
      <c r="AW35" s="207">
        <v>3.91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3.91</v>
      </c>
      <c r="BD35" s="207">
        <v>3.91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3.91</v>
      </c>
      <c r="BL35" s="8">
        <f t="shared" si="21"/>
        <v>20.22</v>
      </c>
      <c r="BM35" s="8">
        <f t="shared" si="22"/>
        <v>20.22</v>
      </c>
      <c r="BN35" s="8">
        <f t="shared" si="23"/>
        <v>3.91</v>
      </c>
      <c r="BO35" s="8">
        <f t="shared" si="24"/>
        <v>3.91</v>
      </c>
      <c r="BP35" s="182">
        <f t="shared" si="25"/>
        <v>16.309999999999999</v>
      </c>
      <c r="BQ35" s="182">
        <f t="shared" si="26"/>
        <v>16.309999999999999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1040</v>
      </c>
      <c r="G36" s="16">
        <f>'[3]01'!G38</f>
        <v>0</v>
      </c>
      <c r="H36" s="17">
        <f t="shared" si="27"/>
        <v>1360</v>
      </c>
      <c r="I36" s="15">
        <f>'[3]01'!J38</f>
        <v>270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3.41</v>
      </c>
      <c r="AE36" s="8">
        <f t="shared" si="11"/>
        <v>3.41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3.41</v>
      </c>
      <c r="AL36" s="8">
        <f t="shared" si="31"/>
        <v>263.17999999999995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263.17999999999995</v>
      </c>
      <c r="AT36" s="8">
        <v>20.22</v>
      </c>
      <c r="AU36" s="8">
        <v>20.22</v>
      </c>
      <c r="AW36" s="207">
        <v>3.41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3.41</v>
      </c>
      <c r="BD36" s="207">
        <v>3.41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3.41</v>
      </c>
      <c r="BL36" s="8">
        <f t="shared" si="21"/>
        <v>20.22</v>
      </c>
      <c r="BM36" s="8">
        <f t="shared" si="22"/>
        <v>20.22</v>
      </c>
      <c r="BN36" s="8">
        <f t="shared" si="23"/>
        <v>3.41</v>
      </c>
      <c r="BO36" s="8">
        <f t="shared" si="24"/>
        <v>3.41</v>
      </c>
      <c r="BP36" s="182">
        <f t="shared" si="25"/>
        <v>16.809999999999999</v>
      </c>
      <c r="BQ36" s="182">
        <f t="shared" si="26"/>
        <v>16.809999999999999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1040</v>
      </c>
      <c r="G37" s="16">
        <f>'[3]01'!G39</f>
        <v>0</v>
      </c>
      <c r="H37" s="17">
        <f t="shared" si="27"/>
        <v>1360</v>
      </c>
      <c r="I37" s="15">
        <f>'[3]01'!J39</f>
        <v>270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3.91</v>
      </c>
      <c r="AE37" s="8">
        <f t="shared" si="11"/>
        <v>3.91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3.91</v>
      </c>
      <c r="AL37" s="8">
        <f t="shared" si="31"/>
        <v>262.17999999999995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262.17999999999995</v>
      </c>
      <c r="AT37" s="8">
        <v>3.91</v>
      </c>
      <c r="AU37" s="8">
        <v>3.91</v>
      </c>
      <c r="AW37" s="207">
        <v>3.91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3.91</v>
      </c>
      <c r="BD37" s="207">
        <v>3.91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3.91</v>
      </c>
      <c r="BL37" s="8">
        <f t="shared" si="21"/>
        <v>3.91</v>
      </c>
      <c r="BM37" s="8">
        <f t="shared" si="22"/>
        <v>3.91</v>
      </c>
      <c r="BN37" s="8">
        <f t="shared" si="23"/>
        <v>3.91</v>
      </c>
      <c r="BO37" s="8">
        <f t="shared" si="24"/>
        <v>3.91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1040</v>
      </c>
      <c r="G38" s="16">
        <f>'[3]01'!G40</f>
        <v>0</v>
      </c>
      <c r="H38" s="17">
        <f t="shared" si="27"/>
        <v>1360</v>
      </c>
      <c r="I38" s="15">
        <f>'[3]01'!J40</f>
        <v>270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3.41</v>
      </c>
      <c r="AE38" s="8">
        <f t="shared" si="11"/>
        <v>3.41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3.41</v>
      </c>
      <c r="AL38" s="8">
        <f t="shared" si="31"/>
        <v>263.17999999999995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263.17999999999995</v>
      </c>
      <c r="AT38" s="8">
        <v>3.41</v>
      </c>
      <c r="AU38" s="8">
        <v>3.41</v>
      </c>
      <c r="AW38" s="207">
        <v>3.41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3.41</v>
      </c>
      <c r="BD38" s="207">
        <v>3.41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3.41</v>
      </c>
      <c r="BL38" s="8">
        <f t="shared" si="21"/>
        <v>3.41</v>
      </c>
      <c r="BM38" s="8">
        <f t="shared" si="22"/>
        <v>3.41</v>
      </c>
      <c r="BN38" s="8">
        <f t="shared" si="23"/>
        <v>3.41</v>
      </c>
      <c r="BO38" s="8">
        <f t="shared" si="24"/>
        <v>3.41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1040</v>
      </c>
      <c r="G39" s="16">
        <f>'[3]01'!G41</f>
        <v>0</v>
      </c>
      <c r="H39" s="17">
        <f t="shared" si="27"/>
        <v>1360</v>
      </c>
      <c r="I39" s="15">
        <f>'[3]01'!J41</f>
        <v>270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3.41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3.41</v>
      </c>
      <c r="AE39" s="8">
        <f t="shared" si="11"/>
        <v>3.41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3.41</v>
      </c>
      <c r="AL39" s="8">
        <f t="shared" si="31"/>
        <v>263.17999999999995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263.17999999999995</v>
      </c>
      <c r="AT39" s="8">
        <v>3.41</v>
      </c>
      <c r="AU39" s="8">
        <v>3.41</v>
      </c>
      <c r="AW39" s="207">
        <v>3.41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3.41</v>
      </c>
      <c r="BD39" s="207">
        <v>3.41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3.41</v>
      </c>
      <c r="BL39" s="8">
        <f t="shared" si="21"/>
        <v>3.41</v>
      </c>
      <c r="BM39" s="8">
        <f t="shared" si="22"/>
        <v>3.41</v>
      </c>
      <c r="BN39" s="8">
        <f t="shared" si="23"/>
        <v>3.41</v>
      </c>
      <c r="BO39" s="8">
        <f t="shared" si="24"/>
        <v>3.41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1040</v>
      </c>
      <c r="G40" s="16">
        <f>'[3]01'!G42</f>
        <v>0</v>
      </c>
      <c r="H40" s="17">
        <f t="shared" si="27"/>
        <v>1360</v>
      </c>
      <c r="I40" s="15">
        <f>'[3]01'!J42</f>
        <v>270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3.91</v>
      </c>
      <c r="AE40" s="8">
        <f t="shared" si="11"/>
        <v>3.91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3.91</v>
      </c>
      <c r="AL40" s="8">
        <f t="shared" si="31"/>
        <v>262.17999999999995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262.17999999999995</v>
      </c>
      <c r="AT40" s="8">
        <v>3.91</v>
      </c>
      <c r="AU40" s="8">
        <v>3.91</v>
      </c>
      <c r="AW40" s="207">
        <v>3.91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3.91</v>
      </c>
      <c r="BD40" s="207">
        <v>3.91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3.91</v>
      </c>
      <c r="BL40" s="8">
        <f t="shared" si="21"/>
        <v>3.91</v>
      </c>
      <c r="BM40" s="8">
        <f t="shared" si="22"/>
        <v>3.91</v>
      </c>
      <c r="BN40" s="8">
        <f t="shared" si="23"/>
        <v>3.91</v>
      </c>
      <c r="BO40" s="8">
        <f t="shared" si="24"/>
        <v>3.91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1040</v>
      </c>
      <c r="G41" s="16">
        <f>'[3]01'!G43</f>
        <v>0</v>
      </c>
      <c r="H41" s="17">
        <f t="shared" si="27"/>
        <v>1360</v>
      </c>
      <c r="I41" s="15">
        <f>'[3]01'!J43</f>
        <v>270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3.91</v>
      </c>
      <c r="AE41" s="8">
        <f t="shared" si="11"/>
        <v>3.91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3.91</v>
      </c>
      <c r="AL41" s="8">
        <f t="shared" si="31"/>
        <v>262.17999999999995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262.17999999999995</v>
      </c>
      <c r="AT41" s="8">
        <v>3.91</v>
      </c>
      <c r="AU41" s="8">
        <v>3.91</v>
      </c>
      <c r="AW41" s="207">
        <v>3.91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3.91</v>
      </c>
      <c r="BD41" s="207">
        <v>3.91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3.91</v>
      </c>
      <c r="BL41" s="8">
        <f t="shared" si="21"/>
        <v>3.91</v>
      </c>
      <c r="BM41" s="8">
        <f t="shared" si="22"/>
        <v>3.91</v>
      </c>
      <c r="BN41" s="8">
        <f t="shared" si="23"/>
        <v>3.91</v>
      </c>
      <c r="BO41" s="8">
        <f t="shared" si="24"/>
        <v>3.91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1040</v>
      </c>
      <c r="G42" s="16">
        <f>'[3]01'!G44</f>
        <v>0</v>
      </c>
      <c r="H42" s="17">
        <f t="shared" si="27"/>
        <v>1360</v>
      </c>
      <c r="I42" s="15">
        <f>'[3]01'!J44</f>
        <v>270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3.91</v>
      </c>
      <c r="AE42" s="8">
        <f t="shared" si="11"/>
        <v>3.91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3.91</v>
      </c>
      <c r="AL42" s="8">
        <f t="shared" si="31"/>
        <v>262.17999999999995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262.17999999999995</v>
      </c>
      <c r="AT42" s="8">
        <v>3.91</v>
      </c>
      <c r="AU42" s="8">
        <v>3.91</v>
      </c>
      <c r="AW42" s="207">
        <v>3.91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3.91</v>
      </c>
      <c r="BD42" s="207">
        <v>3.91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3.91</v>
      </c>
      <c r="BL42" s="8">
        <f t="shared" si="21"/>
        <v>3.91</v>
      </c>
      <c r="BM42" s="8">
        <f t="shared" si="22"/>
        <v>3.91</v>
      </c>
      <c r="BN42" s="8">
        <f t="shared" si="23"/>
        <v>3.91</v>
      </c>
      <c r="BO42" s="8">
        <f t="shared" si="24"/>
        <v>3.91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1040</v>
      </c>
      <c r="G43" s="16">
        <f>'[3]01'!G45</f>
        <v>0</v>
      </c>
      <c r="H43" s="17">
        <f t="shared" si="27"/>
        <v>1360</v>
      </c>
      <c r="I43" s="15">
        <f>'[3]01'!J45</f>
        <v>270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3.41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3.41</v>
      </c>
      <c r="AE43" s="8">
        <f t="shared" si="11"/>
        <v>3.41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3.41</v>
      </c>
      <c r="AL43" s="8">
        <f t="shared" si="31"/>
        <v>263.17999999999995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263.17999999999995</v>
      </c>
      <c r="AT43" s="8">
        <v>3.41</v>
      </c>
      <c r="AU43" s="8">
        <v>3.41</v>
      </c>
      <c r="AW43" s="207">
        <v>3.41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3.41</v>
      </c>
      <c r="BD43" s="207">
        <v>3.41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3.41</v>
      </c>
      <c r="BL43" s="8">
        <f t="shared" si="21"/>
        <v>3.41</v>
      </c>
      <c r="BM43" s="8">
        <f t="shared" si="22"/>
        <v>3.41</v>
      </c>
      <c r="BN43" s="8">
        <f t="shared" si="23"/>
        <v>3.41</v>
      </c>
      <c r="BO43" s="8">
        <f t="shared" si="24"/>
        <v>3.41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1040</v>
      </c>
      <c r="G44" s="16">
        <f>'[3]01'!G46</f>
        <v>0</v>
      </c>
      <c r="H44" s="17">
        <f t="shared" si="27"/>
        <v>1360</v>
      </c>
      <c r="I44" s="15">
        <f>'[3]01'!J46</f>
        <v>270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5.41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5.41</v>
      </c>
      <c r="AE44" s="8">
        <f t="shared" si="11"/>
        <v>5.41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5.41</v>
      </c>
      <c r="AL44" s="8">
        <f t="shared" si="31"/>
        <v>259.17999999999995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259.17999999999995</v>
      </c>
      <c r="AT44" s="8">
        <v>5.41</v>
      </c>
      <c r="AU44" s="8">
        <v>5.41</v>
      </c>
      <c r="AW44" s="207">
        <v>5.41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5.41</v>
      </c>
      <c r="BD44" s="207">
        <v>5.41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5.41</v>
      </c>
      <c r="BL44" s="8">
        <f t="shared" si="21"/>
        <v>5.41</v>
      </c>
      <c r="BM44" s="8">
        <f t="shared" si="22"/>
        <v>5.41</v>
      </c>
      <c r="BN44" s="8">
        <f t="shared" si="23"/>
        <v>5.41</v>
      </c>
      <c r="BO44" s="8">
        <f t="shared" si="24"/>
        <v>5.41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1040</v>
      </c>
      <c r="G45" s="16">
        <f>'[3]01'!G47</f>
        <v>0</v>
      </c>
      <c r="H45" s="17">
        <f t="shared" si="27"/>
        <v>1360</v>
      </c>
      <c r="I45" s="15">
        <f>'[3]01'!J47</f>
        <v>270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6.41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6.41</v>
      </c>
      <c r="AE45" s="8">
        <f t="shared" si="11"/>
        <v>6.41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6.41</v>
      </c>
      <c r="AL45" s="8">
        <f t="shared" si="31"/>
        <v>257.17999999999995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257.17999999999995</v>
      </c>
      <c r="AT45" s="8">
        <v>6.41</v>
      </c>
      <c r="AU45" s="8">
        <v>6.41</v>
      </c>
      <c r="AW45" s="207">
        <v>6.41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6.41</v>
      </c>
      <c r="BD45" s="207">
        <v>6.41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6.41</v>
      </c>
      <c r="BL45" s="8">
        <f t="shared" si="21"/>
        <v>6.41</v>
      </c>
      <c r="BM45" s="8">
        <f t="shared" si="22"/>
        <v>6.41</v>
      </c>
      <c r="BN45" s="8">
        <f t="shared" si="23"/>
        <v>6.41</v>
      </c>
      <c r="BO45" s="8">
        <f t="shared" si="24"/>
        <v>6.41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1040</v>
      </c>
      <c r="G46" s="16">
        <f>'[3]01'!G48</f>
        <v>0</v>
      </c>
      <c r="H46" s="17">
        <f t="shared" si="27"/>
        <v>1360</v>
      </c>
      <c r="I46" s="15">
        <f>'[3]01'!J48</f>
        <v>270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4.41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4.41</v>
      </c>
      <c r="AE46" s="8">
        <f t="shared" si="11"/>
        <v>4.41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4.41</v>
      </c>
      <c r="AL46" s="8">
        <f t="shared" si="31"/>
        <v>261.17999999999995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261.17999999999995</v>
      </c>
      <c r="AT46" s="8">
        <v>4.41</v>
      </c>
      <c r="AU46" s="8">
        <v>4.41</v>
      </c>
      <c r="AW46" s="207">
        <v>4.41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4.41</v>
      </c>
      <c r="BD46" s="207">
        <v>4.41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4.41</v>
      </c>
      <c r="BL46" s="8">
        <f t="shared" si="21"/>
        <v>4.41</v>
      </c>
      <c r="BM46" s="8">
        <f t="shared" si="22"/>
        <v>4.41</v>
      </c>
      <c r="BN46" s="8">
        <f t="shared" si="23"/>
        <v>4.41</v>
      </c>
      <c r="BO46" s="8">
        <f t="shared" si="24"/>
        <v>4.41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1040</v>
      </c>
      <c r="G47" s="16">
        <f>'[3]01'!G49</f>
        <v>0</v>
      </c>
      <c r="H47" s="17">
        <f t="shared" si="27"/>
        <v>1360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5.41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5.41</v>
      </c>
      <c r="AE47" s="8">
        <f t="shared" si="11"/>
        <v>5.41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5.41</v>
      </c>
      <c r="AL47" s="8">
        <f t="shared" si="31"/>
        <v>259.17999999999995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259.17999999999995</v>
      </c>
      <c r="AT47" s="8">
        <v>5.41</v>
      </c>
      <c r="AU47" s="8">
        <v>5.41</v>
      </c>
      <c r="AW47" s="207">
        <v>5.41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5.41</v>
      </c>
      <c r="BD47" s="207">
        <v>5.41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5.41</v>
      </c>
      <c r="BL47" s="8">
        <f t="shared" si="21"/>
        <v>5.41</v>
      </c>
      <c r="BM47" s="8">
        <f t="shared" si="22"/>
        <v>5.41</v>
      </c>
      <c r="BN47" s="8">
        <f t="shared" si="23"/>
        <v>5.41</v>
      </c>
      <c r="BO47" s="8">
        <f t="shared" si="24"/>
        <v>5.41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1040</v>
      </c>
      <c r="G48" s="16">
        <f>'[3]01'!G50</f>
        <v>0</v>
      </c>
      <c r="H48" s="17">
        <f t="shared" si="27"/>
        <v>1360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6.41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6.41</v>
      </c>
      <c r="AE48" s="8">
        <f t="shared" si="11"/>
        <v>6.41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6.41</v>
      </c>
      <c r="AL48" s="8">
        <f t="shared" si="31"/>
        <v>257.17999999999995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257.17999999999995</v>
      </c>
      <c r="AT48" s="8">
        <v>6.41</v>
      </c>
      <c r="AU48" s="8">
        <v>6.41</v>
      </c>
      <c r="AW48" s="207">
        <v>6.41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6.41</v>
      </c>
      <c r="BD48" s="207">
        <v>6.41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6.41</v>
      </c>
      <c r="BL48" s="8">
        <f t="shared" si="21"/>
        <v>6.41</v>
      </c>
      <c r="BM48" s="8">
        <f t="shared" si="22"/>
        <v>6.41</v>
      </c>
      <c r="BN48" s="8">
        <f t="shared" si="23"/>
        <v>6.41</v>
      </c>
      <c r="BO48" s="8">
        <f t="shared" si="24"/>
        <v>6.41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1040</v>
      </c>
      <c r="G49" s="16">
        <f>'[3]01'!G51</f>
        <v>0</v>
      </c>
      <c r="H49" s="17">
        <f t="shared" si="27"/>
        <v>1360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6.41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6.41</v>
      </c>
      <c r="AE49" s="8">
        <f t="shared" si="11"/>
        <v>6.41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6.41</v>
      </c>
      <c r="AL49" s="8">
        <f t="shared" si="31"/>
        <v>257.17999999999995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257.17999999999995</v>
      </c>
      <c r="AT49" s="8">
        <v>6.41</v>
      </c>
      <c r="AU49" s="8">
        <v>6.41</v>
      </c>
      <c r="AW49" s="207">
        <v>6.41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6.41</v>
      </c>
      <c r="BD49" s="207">
        <v>6.41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6.41</v>
      </c>
      <c r="BL49" s="8">
        <f t="shared" si="21"/>
        <v>6.41</v>
      </c>
      <c r="BM49" s="8">
        <f t="shared" si="22"/>
        <v>6.41</v>
      </c>
      <c r="BN49" s="8">
        <f t="shared" si="23"/>
        <v>6.41</v>
      </c>
      <c r="BO49" s="8">
        <f t="shared" si="24"/>
        <v>6.41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1040</v>
      </c>
      <c r="G50" s="16">
        <f>'[3]01'!G52</f>
        <v>0</v>
      </c>
      <c r="H50" s="17">
        <f t="shared" si="27"/>
        <v>1360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6.91</v>
      </c>
      <c r="AE50" s="8">
        <f t="shared" si="11"/>
        <v>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6.91</v>
      </c>
      <c r="AL50" s="8">
        <f t="shared" si="31"/>
        <v>256.17999999999995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256.17999999999995</v>
      </c>
      <c r="AT50" s="8">
        <v>6.91</v>
      </c>
      <c r="AU50" s="8">
        <v>6.91</v>
      </c>
      <c r="AW50" s="207">
        <v>6.91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6.91</v>
      </c>
      <c r="BD50" s="207">
        <v>6.91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6.91</v>
      </c>
      <c r="BL50" s="8">
        <f t="shared" si="21"/>
        <v>6.91</v>
      </c>
      <c r="BM50" s="8">
        <f t="shared" si="22"/>
        <v>6.91</v>
      </c>
      <c r="BN50" s="8">
        <f t="shared" si="23"/>
        <v>6.91</v>
      </c>
      <c r="BO50" s="8">
        <f t="shared" si="24"/>
        <v>6.91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1020</v>
      </c>
      <c r="G51" s="16">
        <f>'[3]01'!G53</f>
        <v>0</v>
      </c>
      <c r="H51" s="17">
        <f t="shared" si="27"/>
        <v>1340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25.03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25.03</v>
      </c>
      <c r="AE51" s="8">
        <f t="shared" si="11"/>
        <v>25.03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25.03</v>
      </c>
      <c r="AL51" s="8">
        <f t="shared" si="31"/>
        <v>219.94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219.94</v>
      </c>
      <c r="AT51" s="8">
        <v>25.03</v>
      </c>
      <c r="AU51" s="8">
        <v>25.03</v>
      </c>
      <c r="AW51" s="207">
        <v>25.03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25.03</v>
      </c>
      <c r="BD51" s="207">
        <v>25.03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25.03</v>
      </c>
      <c r="BL51" s="8">
        <f t="shared" si="21"/>
        <v>25.03</v>
      </c>
      <c r="BM51" s="8">
        <f t="shared" si="22"/>
        <v>25.03</v>
      </c>
      <c r="BN51" s="8">
        <f t="shared" si="23"/>
        <v>25.03</v>
      </c>
      <c r="BO51" s="8">
        <f t="shared" si="24"/>
        <v>25.03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1020</v>
      </c>
      <c r="G52" s="16">
        <f>'[3]01'!G54</f>
        <v>0</v>
      </c>
      <c r="H52" s="17">
        <f t="shared" si="27"/>
        <v>1340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25.03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25.03</v>
      </c>
      <c r="AE52" s="8">
        <f t="shared" si="11"/>
        <v>25.03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25.03</v>
      </c>
      <c r="AL52" s="8">
        <f t="shared" si="31"/>
        <v>219.94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219.94</v>
      </c>
      <c r="AT52" s="8">
        <v>25.03</v>
      </c>
      <c r="AU52" s="8">
        <v>25.03</v>
      </c>
      <c r="AW52" s="207">
        <v>25.03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25.03</v>
      </c>
      <c r="BD52" s="207">
        <v>25.03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25.03</v>
      </c>
      <c r="BL52" s="8">
        <f t="shared" si="21"/>
        <v>25.03</v>
      </c>
      <c r="BM52" s="8">
        <f t="shared" si="22"/>
        <v>25.03</v>
      </c>
      <c r="BN52" s="8">
        <f t="shared" si="23"/>
        <v>25.03</v>
      </c>
      <c r="BO52" s="8">
        <f t="shared" si="24"/>
        <v>25.03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1020</v>
      </c>
      <c r="G53" s="16">
        <f>'[3]01'!G55</f>
        <v>0</v>
      </c>
      <c r="H53" s="17">
        <f t="shared" si="27"/>
        <v>1340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7">
        <v>26.99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26.99</v>
      </c>
      <c r="BD53" s="207">
        <v>26.99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1020</v>
      </c>
      <c r="G54" s="16">
        <f>'[3]01'!G56</f>
        <v>0</v>
      </c>
      <c r="H54" s="17">
        <f t="shared" si="27"/>
        <v>1340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1020</v>
      </c>
      <c r="G55" s="16">
        <f>'[3]01'!G57</f>
        <v>0</v>
      </c>
      <c r="H55" s="17">
        <f t="shared" si="27"/>
        <v>1340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</v>
      </c>
      <c r="AE55" s="8">
        <f t="shared" si="11"/>
        <v>26.6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</v>
      </c>
      <c r="AL55" s="8">
        <f t="shared" si="31"/>
        <v>216.8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</v>
      </c>
      <c r="AT55" s="8">
        <v>26.99</v>
      </c>
      <c r="AU55" s="8">
        <v>26.99</v>
      </c>
      <c r="AW55" s="207">
        <v>26.6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26.6</v>
      </c>
      <c r="BD55" s="207">
        <v>26.6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26.6</v>
      </c>
      <c r="BL55" s="8">
        <f t="shared" si="21"/>
        <v>26.99</v>
      </c>
      <c r="BM55" s="8">
        <f t="shared" si="22"/>
        <v>26.99</v>
      </c>
      <c r="BN55" s="8">
        <f t="shared" si="23"/>
        <v>26.6</v>
      </c>
      <c r="BO55" s="8">
        <f t="shared" si="24"/>
        <v>26.6</v>
      </c>
      <c r="BP55" s="182">
        <f t="shared" si="25"/>
        <v>0.38999999999999702</v>
      </c>
      <c r="BQ55" s="182">
        <f t="shared" si="26"/>
        <v>0.38999999999999702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1020</v>
      </c>
      <c r="G56" s="16">
        <f>'[3]01'!G58</f>
        <v>0</v>
      </c>
      <c r="H56" s="17">
        <f t="shared" si="27"/>
        <v>1340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</v>
      </c>
      <c r="AE56" s="8">
        <f t="shared" si="11"/>
        <v>26.6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</v>
      </c>
      <c r="AL56" s="8">
        <f t="shared" si="31"/>
        <v>216.8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</v>
      </c>
      <c r="AT56" s="8">
        <v>26.99</v>
      </c>
      <c r="AU56" s="8">
        <v>26.99</v>
      </c>
      <c r="AW56" s="207">
        <v>26.6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26.6</v>
      </c>
      <c r="BD56" s="207">
        <v>26.6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26.6</v>
      </c>
      <c r="BL56" s="8">
        <f t="shared" si="21"/>
        <v>26.99</v>
      </c>
      <c r="BM56" s="8">
        <f t="shared" si="22"/>
        <v>26.99</v>
      </c>
      <c r="BN56" s="8">
        <f t="shared" si="23"/>
        <v>26.6</v>
      </c>
      <c r="BO56" s="8">
        <f t="shared" si="24"/>
        <v>26.6</v>
      </c>
      <c r="BP56" s="182">
        <f t="shared" si="25"/>
        <v>0.38999999999999702</v>
      </c>
      <c r="BQ56" s="182">
        <f t="shared" si="26"/>
        <v>0.38999999999999702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1020</v>
      </c>
      <c r="G57" s="16">
        <f>'[3]01'!G59</f>
        <v>0</v>
      </c>
      <c r="H57" s="17">
        <f t="shared" si="27"/>
        <v>1340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</v>
      </c>
      <c r="AE57" s="8">
        <f t="shared" si="11"/>
        <v>26.6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</v>
      </c>
      <c r="AL57" s="8">
        <f t="shared" si="31"/>
        <v>216.8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</v>
      </c>
      <c r="AT57" s="8">
        <v>26.6</v>
      </c>
      <c r="AU57" s="8">
        <v>26.6</v>
      </c>
      <c r="AW57" s="207">
        <v>26.6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26.6</v>
      </c>
      <c r="BD57" s="207">
        <v>26.6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26.6</v>
      </c>
      <c r="BL57" s="8">
        <f t="shared" si="21"/>
        <v>26.6</v>
      </c>
      <c r="BM57" s="8">
        <f t="shared" si="22"/>
        <v>26.6</v>
      </c>
      <c r="BN57" s="8">
        <f t="shared" si="23"/>
        <v>26.6</v>
      </c>
      <c r="BO57" s="8">
        <f t="shared" si="24"/>
        <v>26.6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1020</v>
      </c>
      <c r="G58" s="16">
        <f>'[3]01'!G60</f>
        <v>0</v>
      </c>
      <c r="H58" s="17">
        <f t="shared" si="27"/>
        <v>1340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</v>
      </c>
      <c r="AE58" s="8">
        <f t="shared" si="11"/>
        <v>26.6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</v>
      </c>
      <c r="AL58" s="8">
        <f t="shared" si="31"/>
        <v>216.8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</v>
      </c>
      <c r="AT58" s="8">
        <v>26.6</v>
      </c>
      <c r="AU58" s="8">
        <v>26.6</v>
      </c>
      <c r="AW58" s="207">
        <v>26.6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26.6</v>
      </c>
      <c r="BD58" s="207">
        <v>26.6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26.6</v>
      </c>
      <c r="BL58" s="8">
        <f t="shared" si="21"/>
        <v>26.6</v>
      </c>
      <c r="BM58" s="8">
        <f t="shared" si="22"/>
        <v>26.6</v>
      </c>
      <c r="BN58" s="8">
        <f t="shared" si="23"/>
        <v>26.6</v>
      </c>
      <c r="BO58" s="8">
        <f t="shared" si="24"/>
        <v>26.6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1020</v>
      </c>
      <c r="G59" s="16">
        <f>'[3]01'!G61</f>
        <v>0</v>
      </c>
      <c r="H59" s="17">
        <f t="shared" si="27"/>
        <v>1340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</v>
      </c>
      <c r="AE59" s="8">
        <f t="shared" si="11"/>
        <v>26.6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</v>
      </c>
      <c r="AL59" s="8">
        <f t="shared" si="31"/>
        <v>216.8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</v>
      </c>
      <c r="AT59" s="8">
        <v>26.6</v>
      </c>
      <c r="AU59" s="8">
        <v>26.6</v>
      </c>
      <c r="AW59" s="207">
        <v>26.6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26.6</v>
      </c>
      <c r="BD59" s="207">
        <v>26.6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26.6</v>
      </c>
      <c r="BL59" s="8">
        <f t="shared" si="21"/>
        <v>26.6</v>
      </c>
      <c r="BM59" s="8">
        <f t="shared" si="22"/>
        <v>26.6</v>
      </c>
      <c r="BN59" s="8">
        <f t="shared" si="23"/>
        <v>26.6</v>
      </c>
      <c r="BO59" s="8">
        <f t="shared" si="24"/>
        <v>26.6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1020</v>
      </c>
      <c r="G60" s="16">
        <f>'[3]01'!G62</f>
        <v>0</v>
      </c>
      <c r="H60" s="17">
        <f t="shared" si="27"/>
        <v>1340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</v>
      </c>
      <c r="AE60" s="8">
        <f t="shared" si="11"/>
        <v>26.6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</v>
      </c>
      <c r="AL60" s="8">
        <f t="shared" si="31"/>
        <v>216.8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</v>
      </c>
      <c r="AT60" s="8">
        <v>26.6</v>
      </c>
      <c r="AU60" s="8">
        <v>26.6</v>
      </c>
      <c r="AW60" s="207">
        <v>26.6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26.6</v>
      </c>
      <c r="BD60" s="207">
        <v>26.6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26.6</v>
      </c>
      <c r="BL60" s="8">
        <f t="shared" si="21"/>
        <v>26.6</v>
      </c>
      <c r="BM60" s="8">
        <f t="shared" si="22"/>
        <v>26.6</v>
      </c>
      <c r="BN60" s="8">
        <f t="shared" si="23"/>
        <v>26.6</v>
      </c>
      <c r="BO60" s="8">
        <f t="shared" si="24"/>
        <v>26.6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1020</v>
      </c>
      <c r="G61" s="16">
        <f>'[3]01'!G63</f>
        <v>0</v>
      </c>
      <c r="H61" s="17">
        <f t="shared" si="27"/>
        <v>1340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</v>
      </c>
      <c r="AE61" s="8">
        <f t="shared" si="11"/>
        <v>26.6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</v>
      </c>
      <c r="AL61" s="8">
        <f t="shared" si="31"/>
        <v>216.8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216.8</v>
      </c>
      <c r="AT61" s="8">
        <v>26.6</v>
      </c>
      <c r="AU61" s="8">
        <v>26.6</v>
      </c>
      <c r="AW61" s="207">
        <v>26.6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26.6</v>
      </c>
      <c r="BD61" s="207">
        <v>26.6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26.6</v>
      </c>
      <c r="BL61" s="8">
        <f t="shared" si="21"/>
        <v>26.6</v>
      </c>
      <c r="BM61" s="8">
        <f t="shared" si="22"/>
        <v>26.6</v>
      </c>
      <c r="BN61" s="8">
        <f t="shared" si="23"/>
        <v>26.6</v>
      </c>
      <c r="BO61" s="8">
        <f t="shared" si="24"/>
        <v>26.6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1020</v>
      </c>
      <c r="G62" s="16">
        <f>'[3]01'!G64</f>
        <v>0</v>
      </c>
      <c r="H62" s="17">
        <f t="shared" si="27"/>
        <v>1340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</v>
      </c>
      <c r="AE62" s="8">
        <f t="shared" si="11"/>
        <v>26.6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</v>
      </c>
      <c r="AL62" s="8">
        <f t="shared" ref="AL62:AN98" si="35">Q62-X62-AE62</f>
        <v>216.8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216.8</v>
      </c>
      <c r="AT62" s="8">
        <v>26.6</v>
      </c>
      <c r="AU62" s="8">
        <v>26.6</v>
      </c>
      <c r="AW62" s="207">
        <v>26.6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26.6</v>
      </c>
      <c r="BD62" s="207">
        <v>26.6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26.6</v>
      </c>
      <c r="BL62" s="8">
        <f t="shared" si="21"/>
        <v>26.6</v>
      </c>
      <c r="BM62" s="8">
        <f t="shared" si="22"/>
        <v>26.6</v>
      </c>
      <c r="BN62" s="8">
        <f t="shared" si="23"/>
        <v>26.6</v>
      </c>
      <c r="BO62" s="8">
        <f t="shared" si="24"/>
        <v>26.6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1020</v>
      </c>
      <c r="G63" s="16">
        <f>'[3]01'!G65</f>
        <v>0</v>
      </c>
      <c r="H63" s="17">
        <f t="shared" si="27"/>
        <v>1340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</v>
      </c>
      <c r="AE63" s="8">
        <f t="shared" si="11"/>
        <v>26.6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</v>
      </c>
      <c r="AL63" s="8">
        <f t="shared" si="35"/>
        <v>216.8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216.8</v>
      </c>
      <c r="AT63" s="8">
        <v>26.6</v>
      </c>
      <c r="AU63" s="8">
        <v>26.6</v>
      </c>
      <c r="AW63" s="207">
        <v>26.6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26.6</v>
      </c>
      <c r="BD63" s="207">
        <v>26.6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26.6</v>
      </c>
      <c r="BL63" s="8">
        <f t="shared" si="21"/>
        <v>26.6</v>
      </c>
      <c r="BM63" s="8">
        <f t="shared" si="22"/>
        <v>26.6</v>
      </c>
      <c r="BN63" s="8">
        <f t="shared" si="23"/>
        <v>26.6</v>
      </c>
      <c r="BO63" s="8">
        <f t="shared" si="24"/>
        <v>26.6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1020</v>
      </c>
      <c r="G64" s="16">
        <f>'[3]01'!G66</f>
        <v>0</v>
      </c>
      <c r="H64" s="17">
        <f t="shared" si="27"/>
        <v>1340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</v>
      </c>
      <c r="AE64" s="8">
        <f t="shared" si="11"/>
        <v>26.6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</v>
      </c>
      <c r="AL64" s="8">
        <f t="shared" si="35"/>
        <v>216.8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216.8</v>
      </c>
      <c r="AT64" s="8">
        <v>26.6</v>
      </c>
      <c r="AU64" s="8">
        <v>26.6</v>
      </c>
      <c r="AW64" s="207">
        <v>26.6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26.6</v>
      </c>
      <c r="BD64" s="207">
        <v>26.6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26.6</v>
      </c>
      <c r="BL64" s="8">
        <f t="shared" si="21"/>
        <v>26.6</v>
      </c>
      <c r="BM64" s="8">
        <f t="shared" si="22"/>
        <v>26.6</v>
      </c>
      <c r="BN64" s="8">
        <f t="shared" si="23"/>
        <v>26.6</v>
      </c>
      <c r="BO64" s="8">
        <f t="shared" si="24"/>
        <v>26.6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1020</v>
      </c>
      <c r="G65" s="16">
        <f>'[3]01'!G67</f>
        <v>0</v>
      </c>
      <c r="H65" s="17">
        <f t="shared" si="27"/>
        <v>1340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</v>
      </c>
      <c r="AE65" s="8">
        <f t="shared" si="11"/>
        <v>26.6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</v>
      </c>
      <c r="AL65" s="8">
        <f t="shared" si="35"/>
        <v>216.8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216.8</v>
      </c>
      <c r="AT65" s="8">
        <v>26.6</v>
      </c>
      <c r="AU65" s="8">
        <v>26.6</v>
      </c>
      <c r="AW65" s="207">
        <v>26.6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26.6</v>
      </c>
      <c r="BD65" s="207">
        <v>26.6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26.6</v>
      </c>
      <c r="BL65" s="8">
        <f t="shared" si="21"/>
        <v>26.6</v>
      </c>
      <c r="BM65" s="8">
        <f t="shared" si="22"/>
        <v>26.6</v>
      </c>
      <c r="BN65" s="8">
        <f t="shared" si="23"/>
        <v>26.6</v>
      </c>
      <c r="BO65" s="8">
        <f t="shared" si="24"/>
        <v>26.6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1020</v>
      </c>
      <c r="G66" s="16">
        <f>'[3]01'!G68</f>
        <v>0</v>
      </c>
      <c r="H66" s="17">
        <f t="shared" si="27"/>
        <v>1340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</v>
      </c>
      <c r="AE66" s="8">
        <f t="shared" si="11"/>
        <v>26.6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</v>
      </c>
      <c r="AL66" s="8">
        <f t="shared" si="35"/>
        <v>216.8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216.8</v>
      </c>
      <c r="AT66" s="8">
        <v>26.6</v>
      </c>
      <c r="AU66" s="8">
        <v>26.6</v>
      </c>
      <c r="AW66" s="207">
        <v>26.6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26.6</v>
      </c>
      <c r="BD66" s="207">
        <v>26.6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26.6</v>
      </c>
      <c r="BL66" s="8">
        <f t="shared" si="21"/>
        <v>26.6</v>
      </c>
      <c r="BM66" s="8">
        <f t="shared" si="22"/>
        <v>26.6</v>
      </c>
      <c r="BN66" s="8">
        <f t="shared" si="23"/>
        <v>26.6</v>
      </c>
      <c r="BO66" s="8">
        <f t="shared" si="24"/>
        <v>26.6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1020</v>
      </c>
      <c r="G67" s="16">
        <f>'[3]01'!G69</f>
        <v>0</v>
      </c>
      <c r="H67" s="17">
        <f t="shared" si="27"/>
        <v>1340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25.24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25.24</v>
      </c>
      <c r="AE67" s="8">
        <f t="shared" si="11"/>
        <v>25.24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25.24</v>
      </c>
      <c r="AL67" s="8">
        <f t="shared" si="35"/>
        <v>219.51999999999998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219.51999999999998</v>
      </c>
      <c r="AT67" s="8">
        <v>25.24</v>
      </c>
      <c r="AU67" s="8">
        <v>25.24</v>
      </c>
      <c r="AW67" s="207">
        <v>25.24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25.24</v>
      </c>
      <c r="BD67" s="207">
        <v>25.24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25.24</v>
      </c>
      <c r="BL67" s="8">
        <f t="shared" si="21"/>
        <v>25.24</v>
      </c>
      <c r="BM67" s="8">
        <f t="shared" si="22"/>
        <v>25.24</v>
      </c>
      <c r="BN67" s="8">
        <f t="shared" si="23"/>
        <v>25.24</v>
      </c>
      <c r="BO67" s="8">
        <f t="shared" si="24"/>
        <v>25.24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1020</v>
      </c>
      <c r="G68" s="16">
        <f>'[3]01'!G70</f>
        <v>0</v>
      </c>
      <c r="H68" s="17">
        <f t="shared" si="27"/>
        <v>1340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19.12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19.12</v>
      </c>
      <c r="AE68" s="8">
        <f t="shared" ref="AE68:AE98" si="43">BD68</f>
        <v>19.12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19.12</v>
      </c>
      <c r="AL68" s="8">
        <f t="shared" si="35"/>
        <v>231.76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231.76</v>
      </c>
      <c r="AT68" s="8">
        <v>19.12</v>
      </c>
      <c r="AU68" s="8">
        <v>19.12</v>
      </c>
      <c r="AW68" s="207">
        <v>19.12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19.12</v>
      </c>
      <c r="BD68" s="207">
        <v>19.12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19.12</v>
      </c>
      <c r="BL68" s="8">
        <f t="shared" ref="BL68:BL98" si="53">AT68</f>
        <v>19.12</v>
      </c>
      <c r="BM68" s="8">
        <f t="shared" ref="BM68:BM98" si="54">AU68</f>
        <v>19.12</v>
      </c>
      <c r="BN68" s="8">
        <f t="shared" ref="BN68:BN98" si="55">BC68</f>
        <v>19.12</v>
      </c>
      <c r="BO68" s="8">
        <f t="shared" ref="BO68:BO98" si="56">BJ68</f>
        <v>19.12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1020</v>
      </c>
      <c r="G69" s="16">
        <f>'[3]01'!G71</f>
        <v>0</v>
      </c>
      <c r="H69" s="17">
        <f t="shared" ref="H69:H98" si="59">SUM(B69:G69)</f>
        <v>1340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19.12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19.12</v>
      </c>
      <c r="AE69" s="8">
        <f t="shared" si="43"/>
        <v>19.12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19.12</v>
      </c>
      <c r="AL69" s="8">
        <f t="shared" si="35"/>
        <v>231.76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231.76</v>
      </c>
      <c r="AT69" s="8">
        <v>19.12</v>
      </c>
      <c r="AU69" s="8">
        <v>19.12</v>
      </c>
      <c r="AW69" s="207">
        <v>19.12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19.12</v>
      </c>
      <c r="BD69" s="207">
        <v>19.12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19.12</v>
      </c>
      <c r="BL69" s="8">
        <f t="shared" si="53"/>
        <v>19.12</v>
      </c>
      <c r="BM69" s="8">
        <f t="shared" si="54"/>
        <v>19.12</v>
      </c>
      <c r="BN69" s="8">
        <f t="shared" si="55"/>
        <v>19.12</v>
      </c>
      <c r="BO69" s="8">
        <f t="shared" si="56"/>
        <v>19.12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1020</v>
      </c>
      <c r="G70" s="16">
        <f>'[3]01'!G72</f>
        <v>0</v>
      </c>
      <c r="H70" s="17">
        <f t="shared" si="59"/>
        <v>1340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19.12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19.12</v>
      </c>
      <c r="AE70" s="8">
        <f t="shared" si="43"/>
        <v>19.12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19.12</v>
      </c>
      <c r="AL70" s="8">
        <f t="shared" si="35"/>
        <v>231.76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231.76</v>
      </c>
      <c r="AT70" s="8">
        <v>19.12</v>
      </c>
      <c r="AU70" s="8">
        <v>19.12</v>
      </c>
      <c r="AW70" s="207">
        <v>19.12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19.12</v>
      </c>
      <c r="BD70" s="207">
        <v>19.12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19.12</v>
      </c>
      <c r="BL70" s="8">
        <f t="shared" si="53"/>
        <v>19.12</v>
      </c>
      <c r="BM70" s="8">
        <f t="shared" si="54"/>
        <v>19.12</v>
      </c>
      <c r="BN70" s="8">
        <f t="shared" si="55"/>
        <v>19.12</v>
      </c>
      <c r="BO70" s="8">
        <f t="shared" si="56"/>
        <v>19.12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1020</v>
      </c>
      <c r="G71" s="16">
        <f>'[3]01'!G73</f>
        <v>0</v>
      </c>
      <c r="H71" s="17">
        <f t="shared" si="59"/>
        <v>1340</v>
      </c>
      <c r="I71" s="15">
        <f>'[3]01'!J73</f>
        <v>270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19.12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19.12</v>
      </c>
      <c r="AE71" s="8">
        <f t="shared" si="43"/>
        <v>19.12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19.12</v>
      </c>
      <c r="AL71" s="8">
        <f t="shared" si="35"/>
        <v>231.76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231.76</v>
      </c>
      <c r="AT71" s="8">
        <v>19.12</v>
      </c>
      <c r="AU71" s="8">
        <v>19.12</v>
      </c>
      <c r="AW71" s="207">
        <v>19.12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19.12</v>
      </c>
      <c r="BD71" s="207">
        <v>19.12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19.12</v>
      </c>
      <c r="BL71" s="8">
        <f t="shared" si="53"/>
        <v>19.12</v>
      </c>
      <c r="BM71" s="8">
        <f t="shared" si="54"/>
        <v>19.12</v>
      </c>
      <c r="BN71" s="8">
        <f t="shared" si="55"/>
        <v>19.12</v>
      </c>
      <c r="BO71" s="8">
        <f t="shared" si="56"/>
        <v>19.12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1020</v>
      </c>
      <c r="G72" s="16">
        <f>'[3]01'!G74</f>
        <v>0</v>
      </c>
      <c r="H72" s="17">
        <f t="shared" si="59"/>
        <v>1340</v>
      </c>
      <c r="I72" s="15">
        <f>'[3]01'!J74</f>
        <v>270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19.12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19.12</v>
      </c>
      <c r="AE72" s="8">
        <f t="shared" si="43"/>
        <v>19.12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19.12</v>
      </c>
      <c r="AL72" s="8">
        <f t="shared" si="35"/>
        <v>231.76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231.76</v>
      </c>
      <c r="AT72" s="8">
        <v>19.12</v>
      </c>
      <c r="AU72" s="8">
        <v>19.12</v>
      </c>
      <c r="AW72" s="207">
        <v>19.12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19.12</v>
      </c>
      <c r="BD72" s="207">
        <v>19.12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19.12</v>
      </c>
      <c r="BL72" s="8">
        <f t="shared" si="53"/>
        <v>19.12</v>
      </c>
      <c r="BM72" s="8">
        <f t="shared" si="54"/>
        <v>19.12</v>
      </c>
      <c r="BN72" s="8">
        <f t="shared" si="55"/>
        <v>19.12</v>
      </c>
      <c r="BO72" s="8">
        <f t="shared" si="56"/>
        <v>19.12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1020</v>
      </c>
      <c r="G73" s="16">
        <f>'[3]01'!G75</f>
        <v>0</v>
      </c>
      <c r="H73" s="17">
        <f t="shared" si="59"/>
        <v>1340</v>
      </c>
      <c r="I73" s="15">
        <f>'[3]01'!J75</f>
        <v>270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15.12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15.12</v>
      </c>
      <c r="AE73" s="8">
        <f t="shared" si="43"/>
        <v>15.12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15.12</v>
      </c>
      <c r="AL73" s="8">
        <f t="shared" si="35"/>
        <v>239.76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239.76</v>
      </c>
      <c r="AT73" s="8">
        <v>15.12</v>
      </c>
      <c r="AU73" s="8">
        <v>15.12</v>
      </c>
      <c r="AW73" s="207">
        <v>15.12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15.12</v>
      </c>
      <c r="BD73" s="207">
        <v>15.12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15.12</v>
      </c>
      <c r="BL73" s="8">
        <f t="shared" si="53"/>
        <v>15.12</v>
      </c>
      <c r="BM73" s="8">
        <f t="shared" si="54"/>
        <v>15.12</v>
      </c>
      <c r="BN73" s="8">
        <f t="shared" si="55"/>
        <v>15.12</v>
      </c>
      <c r="BO73" s="8">
        <f t="shared" si="56"/>
        <v>15.12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1020</v>
      </c>
      <c r="G74" s="16">
        <f>'[3]01'!G76</f>
        <v>0</v>
      </c>
      <c r="H74" s="17">
        <f t="shared" si="59"/>
        <v>1340</v>
      </c>
      <c r="I74" s="15">
        <f>'[3]01'!J76</f>
        <v>270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14.62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14.62</v>
      </c>
      <c r="AE74" s="8">
        <f t="shared" si="43"/>
        <v>14.62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14.62</v>
      </c>
      <c r="AL74" s="8">
        <f t="shared" si="35"/>
        <v>240.76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240.76</v>
      </c>
      <c r="AT74" s="8">
        <v>14.62</v>
      </c>
      <c r="AU74" s="8">
        <v>14.62</v>
      </c>
      <c r="AW74" s="207">
        <v>14.62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14.62</v>
      </c>
      <c r="BD74" s="207">
        <v>14.62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14.62</v>
      </c>
      <c r="BL74" s="8">
        <f t="shared" si="53"/>
        <v>14.62</v>
      </c>
      <c r="BM74" s="8">
        <f t="shared" si="54"/>
        <v>14.62</v>
      </c>
      <c r="BN74" s="8">
        <f t="shared" si="55"/>
        <v>14.62</v>
      </c>
      <c r="BO74" s="8">
        <f t="shared" si="56"/>
        <v>14.62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1040</v>
      </c>
      <c r="G75" s="16">
        <f>'[3]01'!G77</f>
        <v>0</v>
      </c>
      <c r="H75" s="17">
        <f t="shared" si="59"/>
        <v>1360</v>
      </c>
      <c r="I75" s="15">
        <f>'[3]01'!J77</f>
        <v>270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14.62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14.62</v>
      </c>
      <c r="AE75" s="8">
        <f t="shared" si="43"/>
        <v>14.62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14.62</v>
      </c>
      <c r="AL75" s="8">
        <f t="shared" si="35"/>
        <v>240.76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240.76</v>
      </c>
      <c r="AT75" s="8">
        <v>13.62</v>
      </c>
      <c r="AU75" s="8">
        <v>13.62</v>
      </c>
      <c r="AW75" s="207">
        <v>14.62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14.62</v>
      </c>
      <c r="BD75" s="207">
        <v>14.62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14.62</v>
      </c>
      <c r="BL75" s="8">
        <f t="shared" si="53"/>
        <v>13.62</v>
      </c>
      <c r="BM75" s="8">
        <f t="shared" si="54"/>
        <v>13.62</v>
      </c>
      <c r="BN75" s="8">
        <f t="shared" si="55"/>
        <v>14.62</v>
      </c>
      <c r="BO75" s="8">
        <f t="shared" si="56"/>
        <v>14.62</v>
      </c>
      <c r="BP75" s="182">
        <f t="shared" si="57"/>
        <v>-1</v>
      </c>
      <c r="BQ75" s="182">
        <f t="shared" si="58"/>
        <v>-1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1040</v>
      </c>
      <c r="G76" s="16">
        <f>'[3]01'!G78</f>
        <v>0</v>
      </c>
      <c r="H76" s="17">
        <f t="shared" si="59"/>
        <v>1360</v>
      </c>
      <c r="I76" s="15">
        <f>'[3]01'!J78</f>
        <v>270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14.62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14.62</v>
      </c>
      <c r="AE76" s="8">
        <f t="shared" si="43"/>
        <v>14.62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14.62</v>
      </c>
      <c r="AL76" s="8">
        <f t="shared" si="35"/>
        <v>240.76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240.76</v>
      </c>
      <c r="AT76" s="8">
        <v>13.62</v>
      </c>
      <c r="AU76" s="8">
        <v>13.62</v>
      </c>
      <c r="AW76" s="207">
        <v>14.62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14.62</v>
      </c>
      <c r="BD76" s="207">
        <v>14.62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14.62</v>
      </c>
      <c r="BL76" s="8">
        <f t="shared" si="53"/>
        <v>13.62</v>
      </c>
      <c r="BM76" s="8">
        <f t="shared" si="54"/>
        <v>13.62</v>
      </c>
      <c r="BN76" s="8">
        <f t="shared" si="55"/>
        <v>14.62</v>
      </c>
      <c r="BO76" s="8">
        <f t="shared" si="56"/>
        <v>14.62</v>
      </c>
      <c r="BP76" s="182">
        <f t="shared" si="57"/>
        <v>-1</v>
      </c>
      <c r="BQ76" s="182">
        <f t="shared" si="58"/>
        <v>-1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1040</v>
      </c>
      <c r="G77" s="16">
        <f>'[3]01'!G79</f>
        <v>0</v>
      </c>
      <c r="H77" s="17">
        <f t="shared" si="59"/>
        <v>1360</v>
      </c>
      <c r="I77" s="15">
        <f>'[3]01'!J79</f>
        <v>270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14.12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14.12</v>
      </c>
      <c r="AE77" s="8">
        <f t="shared" si="43"/>
        <v>14.12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14.12</v>
      </c>
      <c r="AL77" s="8">
        <f t="shared" si="35"/>
        <v>241.76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241.76</v>
      </c>
      <c r="AT77" s="8">
        <v>13.12</v>
      </c>
      <c r="AU77" s="8">
        <v>13.12</v>
      </c>
      <c r="AW77" s="207">
        <v>14.12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14.12</v>
      </c>
      <c r="BD77" s="207">
        <v>14.12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14.12</v>
      </c>
      <c r="BL77" s="8">
        <f t="shared" si="53"/>
        <v>13.12</v>
      </c>
      <c r="BM77" s="8">
        <f t="shared" si="54"/>
        <v>13.12</v>
      </c>
      <c r="BN77" s="8">
        <f t="shared" si="55"/>
        <v>14.12</v>
      </c>
      <c r="BO77" s="8">
        <f t="shared" si="56"/>
        <v>14.12</v>
      </c>
      <c r="BP77" s="182">
        <f t="shared" si="57"/>
        <v>-1</v>
      </c>
      <c r="BQ77" s="182">
        <f t="shared" si="58"/>
        <v>-1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1040</v>
      </c>
      <c r="G78" s="16">
        <f>'[3]01'!G80</f>
        <v>0</v>
      </c>
      <c r="H78" s="17">
        <f t="shared" si="59"/>
        <v>1360</v>
      </c>
      <c r="I78" s="15">
        <f>'[3]01'!J80</f>
        <v>270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14.12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14.12</v>
      </c>
      <c r="AE78" s="8">
        <f t="shared" si="43"/>
        <v>14.12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14.12</v>
      </c>
      <c r="AL78" s="8">
        <f t="shared" si="35"/>
        <v>241.76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241.76</v>
      </c>
      <c r="AT78" s="8">
        <v>13.12</v>
      </c>
      <c r="AU78" s="8">
        <v>13.12</v>
      </c>
      <c r="AW78" s="207">
        <v>14.12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14.12</v>
      </c>
      <c r="BD78" s="207">
        <v>14.12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14.12</v>
      </c>
      <c r="BL78" s="8">
        <f t="shared" si="53"/>
        <v>13.12</v>
      </c>
      <c r="BM78" s="8">
        <f t="shared" si="54"/>
        <v>13.12</v>
      </c>
      <c r="BN78" s="8">
        <f t="shared" si="55"/>
        <v>14.12</v>
      </c>
      <c r="BO78" s="8">
        <f t="shared" si="56"/>
        <v>14.12</v>
      </c>
      <c r="BP78" s="182">
        <f t="shared" si="57"/>
        <v>-1</v>
      </c>
      <c r="BQ78" s="182">
        <f t="shared" si="58"/>
        <v>-1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1040</v>
      </c>
      <c r="G79" s="16">
        <f>'[3]01'!G81</f>
        <v>0</v>
      </c>
      <c r="H79" s="17">
        <f t="shared" si="59"/>
        <v>1360</v>
      </c>
      <c r="I79" s="15">
        <f>'[3]01'!J81</f>
        <v>270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14.12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14.12</v>
      </c>
      <c r="AE79" s="8">
        <f t="shared" si="43"/>
        <v>14.12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14.12</v>
      </c>
      <c r="AL79" s="8">
        <f t="shared" si="35"/>
        <v>241.76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241.76</v>
      </c>
      <c r="AT79" s="8">
        <v>13.12</v>
      </c>
      <c r="AU79" s="8">
        <v>13.12</v>
      </c>
      <c r="AW79" s="207">
        <v>14.12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14.12</v>
      </c>
      <c r="BD79" s="207">
        <v>14.12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14.12</v>
      </c>
      <c r="BL79" s="8">
        <f t="shared" si="53"/>
        <v>13.12</v>
      </c>
      <c r="BM79" s="8">
        <f t="shared" si="54"/>
        <v>13.12</v>
      </c>
      <c r="BN79" s="8">
        <f t="shared" si="55"/>
        <v>14.12</v>
      </c>
      <c r="BO79" s="8">
        <f t="shared" si="56"/>
        <v>14.12</v>
      </c>
      <c r="BP79" s="182">
        <f t="shared" si="57"/>
        <v>-1</v>
      </c>
      <c r="BQ79" s="182">
        <f t="shared" si="58"/>
        <v>-1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1040</v>
      </c>
      <c r="G80" s="16">
        <f>'[3]01'!G82</f>
        <v>0</v>
      </c>
      <c r="H80" s="17">
        <f t="shared" si="59"/>
        <v>1360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14.12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14.12</v>
      </c>
      <c r="AE80" s="8">
        <f t="shared" si="43"/>
        <v>14.12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14.12</v>
      </c>
      <c r="AL80" s="8">
        <f t="shared" si="35"/>
        <v>241.76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241.76</v>
      </c>
      <c r="AT80" s="8">
        <v>13.12</v>
      </c>
      <c r="AU80" s="8">
        <v>13.12</v>
      </c>
      <c r="AW80" s="207">
        <v>14.12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14.12</v>
      </c>
      <c r="BD80" s="207">
        <v>14.12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14.12</v>
      </c>
      <c r="BL80" s="8">
        <f t="shared" si="53"/>
        <v>13.12</v>
      </c>
      <c r="BM80" s="8">
        <f t="shared" si="54"/>
        <v>13.12</v>
      </c>
      <c r="BN80" s="8">
        <f t="shared" si="55"/>
        <v>14.12</v>
      </c>
      <c r="BO80" s="8">
        <f t="shared" si="56"/>
        <v>14.12</v>
      </c>
      <c r="BP80" s="182">
        <f t="shared" si="57"/>
        <v>-1</v>
      </c>
      <c r="BQ80" s="182">
        <f t="shared" si="58"/>
        <v>-1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1040</v>
      </c>
      <c r="G81" s="16">
        <f>'[3]01'!G83</f>
        <v>0</v>
      </c>
      <c r="H81" s="17">
        <f t="shared" si="59"/>
        <v>1360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14.12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14.12</v>
      </c>
      <c r="AE81" s="8">
        <f t="shared" si="43"/>
        <v>14.12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14.12</v>
      </c>
      <c r="AL81" s="8">
        <f t="shared" si="35"/>
        <v>241.76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241.76</v>
      </c>
      <c r="AT81" s="8">
        <v>14.12</v>
      </c>
      <c r="AU81" s="8">
        <v>14.12</v>
      </c>
      <c r="AW81" s="207">
        <v>14.12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14.12</v>
      </c>
      <c r="BD81" s="207">
        <v>14.12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14.12</v>
      </c>
      <c r="BL81" s="8">
        <f t="shared" si="53"/>
        <v>14.12</v>
      </c>
      <c r="BM81" s="8">
        <f t="shared" si="54"/>
        <v>14.12</v>
      </c>
      <c r="BN81" s="8">
        <f t="shared" si="55"/>
        <v>14.12</v>
      </c>
      <c r="BO81" s="8">
        <f t="shared" si="56"/>
        <v>14.12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1040</v>
      </c>
      <c r="G82" s="16">
        <f>'[3]01'!G84</f>
        <v>0</v>
      </c>
      <c r="H82" s="17">
        <f t="shared" si="59"/>
        <v>1360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19.12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19.12</v>
      </c>
      <c r="AE82" s="8">
        <f t="shared" si="43"/>
        <v>19.12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19.12</v>
      </c>
      <c r="AL82" s="8">
        <f t="shared" si="35"/>
        <v>231.76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231.76</v>
      </c>
      <c r="AT82" s="8">
        <v>19.12</v>
      </c>
      <c r="AU82" s="8">
        <v>19.12</v>
      </c>
      <c r="AW82" s="207">
        <v>19.12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19.12</v>
      </c>
      <c r="BD82" s="207">
        <v>19.12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19.12</v>
      </c>
      <c r="BL82" s="8">
        <f t="shared" si="53"/>
        <v>19.12</v>
      </c>
      <c r="BM82" s="8">
        <f t="shared" si="54"/>
        <v>19.12</v>
      </c>
      <c r="BN82" s="8">
        <f t="shared" si="55"/>
        <v>19.12</v>
      </c>
      <c r="BO82" s="8">
        <f t="shared" si="56"/>
        <v>19.12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1040</v>
      </c>
      <c r="G83" s="16">
        <f>'[3]01'!G85</f>
        <v>0</v>
      </c>
      <c r="H83" s="17">
        <f t="shared" si="59"/>
        <v>1360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24.29</v>
      </c>
      <c r="AE83" s="8">
        <f t="shared" si="43"/>
        <v>24.29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24.29</v>
      </c>
      <c r="AL83" s="8">
        <f t="shared" si="35"/>
        <v>221.42000000000002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221.42000000000002</v>
      </c>
      <c r="AT83" s="8">
        <v>24.29</v>
      </c>
      <c r="AU83" s="8">
        <v>24.29</v>
      </c>
      <c r="AW83" s="207">
        <v>24.29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24.29</v>
      </c>
      <c r="BD83" s="207">
        <v>24.29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24.29</v>
      </c>
      <c r="BL83" s="8">
        <f t="shared" si="53"/>
        <v>24.29</v>
      </c>
      <c r="BM83" s="8">
        <f t="shared" si="54"/>
        <v>24.29</v>
      </c>
      <c r="BN83" s="8">
        <f t="shared" si="55"/>
        <v>24.29</v>
      </c>
      <c r="BO83" s="8">
        <f t="shared" si="56"/>
        <v>24.29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1040</v>
      </c>
      <c r="G84" s="16">
        <f>'[3]01'!G86</f>
        <v>0</v>
      </c>
      <c r="H84" s="17">
        <f t="shared" si="59"/>
        <v>1360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24.29</v>
      </c>
      <c r="AE84" s="8">
        <f t="shared" si="43"/>
        <v>24.29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24.29</v>
      </c>
      <c r="AL84" s="8">
        <f t="shared" si="35"/>
        <v>221.42000000000002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221.42000000000002</v>
      </c>
      <c r="AT84" s="8">
        <v>24.29</v>
      </c>
      <c r="AU84" s="8">
        <v>24.29</v>
      </c>
      <c r="AW84" s="207">
        <v>24.29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24.29</v>
      </c>
      <c r="BD84" s="207">
        <v>24.29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24.29</v>
      </c>
      <c r="BL84" s="8">
        <f t="shared" si="53"/>
        <v>24.29</v>
      </c>
      <c r="BM84" s="8">
        <f t="shared" si="54"/>
        <v>24.29</v>
      </c>
      <c r="BN84" s="8">
        <f t="shared" si="55"/>
        <v>24.29</v>
      </c>
      <c r="BO84" s="8">
        <f t="shared" si="56"/>
        <v>24.29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1040</v>
      </c>
      <c r="G85" s="16">
        <f>'[3]01'!G87</f>
        <v>0</v>
      </c>
      <c r="H85" s="17">
        <f t="shared" si="59"/>
        <v>1360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24.29</v>
      </c>
      <c r="AE85" s="8">
        <f t="shared" si="43"/>
        <v>24.29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24.29</v>
      </c>
      <c r="AL85" s="8">
        <f t="shared" si="35"/>
        <v>221.42000000000002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221.42000000000002</v>
      </c>
      <c r="AT85" s="8">
        <v>24.29</v>
      </c>
      <c r="AU85" s="8">
        <v>24.29</v>
      </c>
      <c r="AW85" s="207">
        <v>24.29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24.29</v>
      </c>
      <c r="BD85" s="207">
        <v>24.29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24.29</v>
      </c>
      <c r="BL85" s="8">
        <f t="shared" si="53"/>
        <v>24.29</v>
      </c>
      <c r="BM85" s="8">
        <f t="shared" si="54"/>
        <v>24.29</v>
      </c>
      <c r="BN85" s="8">
        <f t="shared" si="55"/>
        <v>24.29</v>
      </c>
      <c r="BO85" s="8">
        <f t="shared" si="56"/>
        <v>24.29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1040</v>
      </c>
      <c r="G86" s="16">
        <f>'[3]01'!G88</f>
        <v>0</v>
      </c>
      <c r="H86" s="17">
        <f t="shared" si="59"/>
        <v>1360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24.29</v>
      </c>
      <c r="AE86" s="8">
        <f t="shared" si="43"/>
        <v>24.29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24.29</v>
      </c>
      <c r="AL86" s="8">
        <f t="shared" si="35"/>
        <v>221.42000000000002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221.42000000000002</v>
      </c>
      <c r="AT86" s="8">
        <v>24.29</v>
      </c>
      <c r="AU86" s="8">
        <v>24.29</v>
      </c>
      <c r="AW86" s="207">
        <v>24.29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24.29</v>
      </c>
      <c r="BD86" s="207">
        <v>24.29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24.29</v>
      </c>
      <c r="BL86" s="8">
        <f t="shared" si="53"/>
        <v>24.29</v>
      </c>
      <c r="BM86" s="8">
        <f t="shared" si="54"/>
        <v>24.29</v>
      </c>
      <c r="BN86" s="8">
        <f t="shared" si="55"/>
        <v>24.29</v>
      </c>
      <c r="BO86" s="8">
        <f t="shared" si="56"/>
        <v>24.29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1040</v>
      </c>
      <c r="G87" s="16">
        <f>'[3]01'!G89</f>
        <v>0</v>
      </c>
      <c r="H87" s="17">
        <f t="shared" si="59"/>
        <v>1360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</v>
      </c>
      <c r="AE87" s="8">
        <f t="shared" si="43"/>
        <v>26.6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</v>
      </c>
      <c r="AL87" s="8">
        <f t="shared" si="35"/>
        <v>216.8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216.8</v>
      </c>
      <c r="AT87" s="8">
        <v>26.6</v>
      </c>
      <c r="AU87" s="8">
        <v>26.6</v>
      </c>
      <c r="AW87" s="207">
        <v>26.6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26.6</v>
      </c>
      <c r="BD87" s="207">
        <v>26.6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26.6</v>
      </c>
      <c r="BL87" s="8">
        <f t="shared" si="53"/>
        <v>26.6</v>
      </c>
      <c r="BM87" s="8">
        <f t="shared" si="54"/>
        <v>26.6</v>
      </c>
      <c r="BN87" s="8">
        <f t="shared" si="55"/>
        <v>26.6</v>
      </c>
      <c r="BO87" s="8">
        <f t="shared" si="56"/>
        <v>26.6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1040</v>
      </c>
      <c r="G88" s="16">
        <f>'[3]01'!G90</f>
        <v>0</v>
      </c>
      <c r="H88" s="17">
        <f t="shared" si="59"/>
        <v>1360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</v>
      </c>
      <c r="AE88" s="8">
        <f t="shared" si="43"/>
        <v>26.6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</v>
      </c>
      <c r="AL88" s="8">
        <f t="shared" si="35"/>
        <v>216.8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216.8</v>
      </c>
      <c r="AT88" s="8">
        <v>26.6</v>
      </c>
      <c r="AU88" s="8">
        <v>26.6</v>
      </c>
      <c r="AW88" s="207">
        <v>26.6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26.6</v>
      </c>
      <c r="BD88" s="207">
        <v>26.6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26.6</v>
      </c>
      <c r="BL88" s="8">
        <f t="shared" si="53"/>
        <v>26.6</v>
      </c>
      <c r="BM88" s="8">
        <f t="shared" si="54"/>
        <v>26.6</v>
      </c>
      <c r="BN88" s="8">
        <f t="shared" si="55"/>
        <v>26.6</v>
      </c>
      <c r="BO88" s="8">
        <f t="shared" si="56"/>
        <v>26.6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1040</v>
      </c>
      <c r="G89" s="16">
        <f>'[3]01'!G91</f>
        <v>0</v>
      </c>
      <c r="H89" s="17">
        <f t="shared" si="59"/>
        <v>1360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</v>
      </c>
      <c r="AE89" s="8">
        <f t="shared" si="43"/>
        <v>26.6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</v>
      </c>
      <c r="AL89" s="8">
        <f t="shared" si="35"/>
        <v>216.8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216.8</v>
      </c>
      <c r="AT89" s="8">
        <v>26.6</v>
      </c>
      <c r="AU89" s="8">
        <v>26.6</v>
      </c>
      <c r="AW89" s="207">
        <v>26.6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26.6</v>
      </c>
      <c r="BD89" s="207">
        <v>26.6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26.6</v>
      </c>
      <c r="BL89" s="8">
        <f t="shared" si="53"/>
        <v>26.6</v>
      </c>
      <c r="BM89" s="8">
        <f t="shared" si="54"/>
        <v>26.6</v>
      </c>
      <c r="BN89" s="8">
        <f t="shared" si="55"/>
        <v>26.6</v>
      </c>
      <c r="BO89" s="8">
        <f t="shared" si="56"/>
        <v>26.6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1040</v>
      </c>
      <c r="G90" s="16">
        <f>'[3]01'!G92</f>
        <v>0</v>
      </c>
      <c r="H90" s="17">
        <f t="shared" si="59"/>
        <v>1360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</v>
      </c>
      <c r="AE90" s="8">
        <f t="shared" si="43"/>
        <v>26.6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</v>
      </c>
      <c r="AL90" s="8">
        <f t="shared" si="35"/>
        <v>216.8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216.8</v>
      </c>
      <c r="AT90" s="8">
        <v>26.6</v>
      </c>
      <c r="AU90" s="8">
        <v>26.6</v>
      </c>
      <c r="AW90" s="207">
        <v>26.6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26.6</v>
      </c>
      <c r="BD90" s="207">
        <v>26.6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26.6</v>
      </c>
      <c r="BL90" s="8">
        <f t="shared" si="53"/>
        <v>26.6</v>
      </c>
      <c r="BM90" s="8">
        <f t="shared" si="54"/>
        <v>26.6</v>
      </c>
      <c r="BN90" s="8">
        <f t="shared" si="55"/>
        <v>26.6</v>
      </c>
      <c r="BO90" s="8">
        <f t="shared" si="56"/>
        <v>26.6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1040</v>
      </c>
      <c r="G91" s="16">
        <f>'[3]01'!G93</f>
        <v>0</v>
      </c>
      <c r="H91" s="17">
        <f t="shared" si="59"/>
        <v>1360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</v>
      </c>
      <c r="AE91" s="8">
        <f t="shared" si="43"/>
        <v>26.6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</v>
      </c>
      <c r="AL91" s="8">
        <f t="shared" si="35"/>
        <v>216.8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216.8</v>
      </c>
      <c r="AT91" s="8">
        <v>26.6</v>
      </c>
      <c r="AU91" s="8">
        <v>26.6</v>
      </c>
      <c r="AW91" s="207">
        <v>26.6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26.6</v>
      </c>
      <c r="BD91" s="207">
        <v>26.6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26.6</v>
      </c>
      <c r="BL91" s="8">
        <f t="shared" si="53"/>
        <v>26.6</v>
      </c>
      <c r="BM91" s="8">
        <f t="shared" si="54"/>
        <v>26.6</v>
      </c>
      <c r="BN91" s="8">
        <f t="shared" si="55"/>
        <v>26.6</v>
      </c>
      <c r="BO91" s="8">
        <f t="shared" si="56"/>
        <v>26.6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1040</v>
      </c>
      <c r="G92" s="16">
        <f>'[3]01'!G94</f>
        <v>0</v>
      </c>
      <c r="H92" s="17">
        <f t="shared" si="59"/>
        <v>1360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</v>
      </c>
      <c r="AE92" s="8">
        <f t="shared" si="43"/>
        <v>26.6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</v>
      </c>
      <c r="AL92" s="8">
        <f t="shared" si="35"/>
        <v>216.8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216.8</v>
      </c>
      <c r="AT92" s="8">
        <v>26.6</v>
      </c>
      <c r="AU92" s="8">
        <v>26.6</v>
      </c>
      <c r="AW92" s="207">
        <v>26.6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26.6</v>
      </c>
      <c r="BD92" s="207">
        <v>26.6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26.6</v>
      </c>
      <c r="BL92" s="8">
        <f t="shared" si="53"/>
        <v>26.6</v>
      </c>
      <c r="BM92" s="8">
        <f t="shared" si="54"/>
        <v>26.6</v>
      </c>
      <c r="BN92" s="8">
        <f t="shared" si="55"/>
        <v>26.6</v>
      </c>
      <c r="BO92" s="8">
        <f t="shared" si="56"/>
        <v>26.6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1040</v>
      </c>
      <c r="G93" s="16">
        <f>'[3]01'!G95</f>
        <v>0</v>
      </c>
      <c r="H93" s="17">
        <f t="shared" si="59"/>
        <v>1360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</v>
      </c>
      <c r="AE93" s="8">
        <f t="shared" si="43"/>
        <v>26.6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</v>
      </c>
      <c r="AL93" s="8">
        <f t="shared" si="35"/>
        <v>216.8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216.8</v>
      </c>
      <c r="AT93" s="8">
        <v>26.6</v>
      </c>
      <c r="AU93" s="8">
        <v>26.6</v>
      </c>
      <c r="AW93" s="207">
        <v>26.6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26.6</v>
      </c>
      <c r="BD93" s="207">
        <v>26.6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26.6</v>
      </c>
      <c r="BL93" s="8">
        <f t="shared" si="53"/>
        <v>26.6</v>
      </c>
      <c r="BM93" s="8">
        <f t="shared" si="54"/>
        <v>26.6</v>
      </c>
      <c r="BN93" s="8">
        <f t="shared" si="55"/>
        <v>26.6</v>
      </c>
      <c r="BO93" s="8">
        <f t="shared" si="56"/>
        <v>26.6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1040</v>
      </c>
      <c r="G94" s="16">
        <f>'[3]01'!G96</f>
        <v>0</v>
      </c>
      <c r="H94" s="17">
        <f t="shared" si="59"/>
        <v>1360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</v>
      </c>
      <c r="AE94" s="8">
        <f t="shared" si="43"/>
        <v>26.6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</v>
      </c>
      <c r="AL94" s="8">
        <f t="shared" si="35"/>
        <v>216.8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216.8</v>
      </c>
      <c r="AT94" s="8">
        <v>26.6</v>
      </c>
      <c r="AU94" s="8">
        <v>26.6</v>
      </c>
      <c r="AW94" s="207">
        <v>26.6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26.6</v>
      </c>
      <c r="BD94" s="207">
        <v>26.6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26.6</v>
      </c>
      <c r="BL94" s="8">
        <f t="shared" si="53"/>
        <v>26.6</v>
      </c>
      <c r="BM94" s="8">
        <f t="shared" si="54"/>
        <v>26.6</v>
      </c>
      <c r="BN94" s="8">
        <f t="shared" si="55"/>
        <v>26.6</v>
      </c>
      <c r="BO94" s="8">
        <f t="shared" si="56"/>
        <v>26.6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1040</v>
      </c>
      <c r="G95" s="16">
        <f>'[3]01'!G97</f>
        <v>0</v>
      </c>
      <c r="H95" s="17">
        <f t="shared" si="59"/>
        <v>1360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</v>
      </c>
      <c r="AE95" s="8">
        <f t="shared" si="43"/>
        <v>26.6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</v>
      </c>
      <c r="AL95" s="8">
        <f t="shared" si="35"/>
        <v>216.8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216.8</v>
      </c>
      <c r="AT95" s="8">
        <v>26.6</v>
      </c>
      <c r="AU95" s="8">
        <v>26.6</v>
      </c>
      <c r="AW95" s="207">
        <v>26.6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26.6</v>
      </c>
      <c r="BD95" s="207">
        <v>26.6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26.6</v>
      </c>
      <c r="BL95" s="8">
        <f t="shared" si="53"/>
        <v>26.6</v>
      </c>
      <c r="BM95" s="8">
        <f t="shared" si="54"/>
        <v>26.6</v>
      </c>
      <c r="BN95" s="8">
        <f t="shared" si="55"/>
        <v>26.6</v>
      </c>
      <c r="BO95" s="8">
        <f t="shared" si="56"/>
        <v>26.6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1040</v>
      </c>
      <c r="G96" s="16">
        <f>'[3]01'!G98</f>
        <v>0</v>
      </c>
      <c r="H96" s="17">
        <f t="shared" si="59"/>
        <v>1360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</v>
      </c>
      <c r="AE96" s="8">
        <f t="shared" si="43"/>
        <v>26.6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</v>
      </c>
      <c r="AL96" s="8">
        <f t="shared" si="35"/>
        <v>216.8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216.8</v>
      </c>
      <c r="AT96" s="8">
        <v>26.6</v>
      </c>
      <c r="AU96" s="8">
        <v>26.6</v>
      </c>
      <c r="AW96" s="207">
        <v>26.6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26.6</v>
      </c>
      <c r="BD96" s="207">
        <v>26.6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26.6</v>
      </c>
      <c r="BL96" s="8">
        <f t="shared" si="53"/>
        <v>26.6</v>
      </c>
      <c r="BM96" s="8">
        <f t="shared" si="54"/>
        <v>26.6</v>
      </c>
      <c r="BN96" s="8">
        <f t="shared" si="55"/>
        <v>26.6</v>
      </c>
      <c r="BO96" s="8">
        <f t="shared" si="56"/>
        <v>26.6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1040</v>
      </c>
      <c r="G97" s="16">
        <f>'[3]01'!G99</f>
        <v>0</v>
      </c>
      <c r="H97" s="17">
        <f t="shared" si="59"/>
        <v>1360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</v>
      </c>
      <c r="AE97" s="8">
        <f t="shared" si="43"/>
        <v>26.6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</v>
      </c>
      <c r="AL97" s="8">
        <f t="shared" si="35"/>
        <v>216.8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216.8</v>
      </c>
      <c r="AT97" s="8">
        <v>26.6</v>
      </c>
      <c r="AU97" s="8">
        <v>26.6</v>
      </c>
      <c r="AW97" s="207">
        <v>26.6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26.6</v>
      </c>
      <c r="BD97" s="207">
        <v>26.6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26.6</v>
      </c>
      <c r="BL97" s="8">
        <f t="shared" si="53"/>
        <v>26.6</v>
      </c>
      <c r="BM97" s="8">
        <f t="shared" si="54"/>
        <v>26.6</v>
      </c>
      <c r="BN97" s="8">
        <f t="shared" si="55"/>
        <v>26.6</v>
      </c>
      <c r="BO97" s="8">
        <f t="shared" si="56"/>
        <v>26.6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1040</v>
      </c>
      <c r="G98" s="16">
        <f>'[3]01'!G100</f>
        <v>0</v>
      </c>
      <c r="H98" s="17">
        <f t="shared" si="59"/>
        <v>1360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</v>
      </c>
      <c r="AE98" s="8">
        <f t="shared" si="43"/>
        <v>26.6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</v>
      </c>
      <c r="AL98" s="8">
        <f t="shared" si="35"/>
        <v>216.8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216.8</v>
      </c>
      <c r="AT98" s="8">
        <v>26.6</v>
      </c>
      <c r="AU98" s="8">
        <v>26.6</v>
      </c>
      <c r="AW98" s="207">
        <v>26.6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26.6</v>
      </c>
      <c r="BD98" s="207">
        <v>26.6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26.6</v>
      </c>
      <c r="BL98" s="8">
        <f t="shared" si="53"/>
        <v>26.6</v>
      </c>
      <c r="BM98" s="8">
        <f t="shared" si="54"/>
        <v>26.6</v>
      </c>
      <c r="BN98" s="8">
        <f t="shared" si="55"/>
        <v>26.6</v>
      </c>
      <c r="BO98" s="8">
        <f t="shared" si="56"/>
        <v>26.6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0.48837999999999898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0.48837999999999898</v>
      </c>
      <c r="AE99" s="15">
        <f t="shared" si="62"/>
        <v>0.48837999999999898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0.48837999999999898</v>
      </c>
      <c r="AL99" s="15">
        <f t="shared" si="62"/>
        <v>5.5032399999999937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5.5032399999999937</v>
      </c>
      <c r="AS99" s="15">
        <f t="shared" si="62"/>
        <v>0</v>
      </c>
      <c r="AT99" s="15">
        <f t="shared" si="62"/>
        <v>0.45887249999999913</v>
      </c>
      <c r="AU99" s="15">
        <f t="shared" si="62"/>
        <v>0.45887249999999913</v>
      </c>
      <c r="AV99" s="15">
        <f t="shared" si="62"/>
        <v>0</v>
      </c>
      <c r="AW99" s="15">
        <f t="shared" si="62"/>
        <v>0.48837999999999898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0.48837999999999898</v>
      </c>
      <c r="BD99" s="15">
        <f t="shared" si="62"/>
        <v>0.48837999999999898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0.48837999999999898</v>
      </c>
      <c r="BK99" s="15"/>
      <c r="BL99" s="15">
        <f t="shared" si="63"/>
        <v>0.45887249999999913</v>
      </c>
      <c r="BM99" s="15">
        <f t="shared" si="63"/>
        <v>0.45887249999999913</v>
      </c>
      <c r="BN99" s="15">
        <f t="shared" si="63"/>
        <v>0.48837999999999898</v>
      </c>
      <c r="BO99" s="15">
        <f t="shared" si="63"/>
        <v>0.48837999999999898</v>
      </c>
      <c r="BP99" s="15">
        <f t="shared" si="63"/>
        <v>-2.9507500000000013E-2</v>
      </c>
      <c r="BQ99" s="15">
        <f t="shared" si="63"/>
        <v>-2.9507500000000013E-2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110</v>
      </c>
      <c r="D3">
        <f>PPCL!M3</f>
        <v>143.91199999999998</v>
      </c>
      <c r="E3">
        <f>PPCL!N3</f>
        <v>0</v>
      </c>
      <c r="F3">
        <f>B3+C3</f>
        <v>275</v>
      </c>
      <c r="G3">
        <f>D3+E3</f>
        <v>143.91199999999998</v>
      </c>
      <c r="H3" s="154"/>
      <c r="I3">
        <f>BRPL_EOD!AG3+BRPL_EOD!AH3</f>
        <v>41.02</v>
      </c>
      <c r="J3">
        <f>BYPL_EOD!AG3+BYPL_EOD!AH3</f>
        <v>23.3</v>
      </c>
      <c r="K3">
        <f>MES_EOD!AG3+MES_EOD!AH3</f>
        <v>8.7899999999999991</v>
      </c>
      <c r="L3">
        <f>NDMC_EOD!AG3+NDMC_EOD!AH3</f>
        <v>43.94</v>
      </c>
      <c r="M3">
        <f>TPDDL_EOD!AG3+TPDDL_EOD!AH3</f>
        <v>27.96</v>
      </c>
      <c r="N3">
        <f t="shared" ref="N3:N66" si="0">SUM(I3:M3)</f>
        <v>145.01000000000002</v>
      </c>
      <c r="O3" s="154">
        <f t="shared" ref="O3:O66" si="1">G3-N3</f>
        <v>-1.0980000000000416</v>
      </c>
      <c r="P3">
        <v>40.709401006827107</v>
      </c>
      <c r="Q3">
        <v>23.123574925867175</v>
      </c>
      <c r="R3">
        <v>8.7234430728915218</v>
      </c>
      <c r="S3">
        <v>43.607291083373546</v>
      </c>
      <c r="T3">
        <v>27.748289911040612</v>
      </c>
      <c r="U3" s="156">
        <f t="shared" ref="U3:U66" si="2">SUM(P3:T3)</f>
        <v>143.91199999999998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110</v>
      </c>
      <c r="D4">
        <f>PPCL!M4</f>
        <v>144.12800000000001</v>
      </c>
      <c r="E4">
        <f>PPCL!N4</f>
        <v>0</v>
      </c>
      <c r="F4">
        <f t="shared" ref="F4:F67" si="4">B4+C4</f>
        <v>275</v>
      </c>
      <c r="G4">
        <f t="shared" ref="G4:G67" si="5">D4+E4</f>
        <v>144.12800000000001</v>
      </c>
      <c r="H4" s="154"/>
      <c r="I4">
        <f>BRPL_EOD!AG4+BRPL_EOD!AH4</f>
        <v>41.02</v>
      </c>
      <c r="J4">
        <f>BYPL_EOD!AG4+BYPL_EOD!AH4</f>
        <v>23.3</v>
      </c>
      <c r="K4">
        <f>MES_EOD!AG4+MES_EOD!AH4</f>
        <v>8.7899999999999991</v>
      </c>
      <c r="L4">
        <f>NDMC_EOD!AG4+NDMC_EOD!AH4</f>
        <v>43.94</v>
      </c>
      <c r="M4">
        <f>TPDDL_EOD!AG4+TPDDL_EOD!AH4</f>
        <v>27.96</v>
      </c>
      <c r="N4">
        <f t="shared" si="0"/>
        <v>145.01000000000002</v>
      </c>
      <c r="O4" s="154">
        <f t="shared" si="1"/>
        <v>-0.882000000000005</v>
      </c>
      <c r="P4">
        <v>40.770502448107031</v>
      </c>
      <c r="Q4">
        <v>23.158281497827737</v>
      </c>
      <c r="R4">
        <v>8.7365362388800758</v>
      </c>
      <c r="S4">
        <v>43.672742017791876</v>
      </c>
      <c r="T4">
        <v>27.789937797393282</v>
      </c>
      <c r="U4" s="156">
        <f t="shared" si="2"/>
        <v>144.12800000000001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110</v>
      </c>
      <c r="D5">
        <f>PPCL!M5</f>
        <v>143.66800000000001</v>
      </c>
      <c r="E5">
        <f>PPCL!N5</f>
        <v>0</v>
      </c>
      <c r="F5">
        <f t="shared" si="4"/>
        <v>275</v>
      </c>
      <c r="G5">
        <f t="shared" si="5"/>
        <v>143.66800000000001</v>
      </c>
      <c r="H5" s="154"/>
      <c r="I5">
        <f>BRPL_EOD!AG5+BRPL_EOD!AH5</f>
        <v>41.02</v>
      </c>
      <c r="J5">
        <f>BYPL_EOD!AG5+BYPL_EOD!AH5</f>
        <v>23.3</v>
      </c>
      <c r="K5">
        <f>MES_EOD!AG5+MES_EOD!AH5</f>
        <v>8.7899999999999991</v>
      </c>
      <c r="L5">
        <f>NDMC_EOD!AG5+NDMC_EOD!AH5</f>
        <v>43.94</v>
      </c>
      <c r="M5">
        <f>TPDDL_EOD!AG5+TPDDL_EOD!AH5</f>
        <v>27.96</v>
      </c>
      <c r="N5">
        <f t="shared" si="0"/>
        <v>145.01000000000002</v>
      </c>
      <c r="O5" s="154">
        <f t="shared" si="1"/>
        <v>-1.342000000000013</v>
      </c>
      <c r="P5">
        <v>40.640379008344254</v>
      </c>
      <c r="Q5">
        <v>23.084369353837666</v>
      </c>
      <c r="R5">
        <v>8.7086526446451948</v>
      </c>
      <c r="S5">
        <v>43.533355768567681</v>
      </c>
      <c r="T5">
        <v>27.701243224605197</v>
      </c>
      <c r="U5" s="156">
        <f t="shared" si="2"/>
        <v>143.66800000000001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110</v>
      </c>
      <c r="D6">
        <f>PPCL!M6</f>
        <v>143.78399999999996</v>
      </c>
      <c r="E6">
        <f>PPCL!N6</f>
        <v>0</v>
      </c>
      <c r="F6">
        <f t="shared" si="4"/>
        <v>275</v>
      </c>
      <c r="G6">
        <f t="shared" si="5"/>
        <v>143.78399999999996</v>
      </c>
      <c r="H6" s="154"/>
      <c r="I6">
        <f>BRPL_EOD!AG6+BRPL_EOD!AH6</f>
        <v>41.02</v>
      </c>
      <c r="J6">
        <f>BYPL_EOD!AG6+BYPL_EOD!AH6</f>
        <v>23.3</v>
      </c>
      <c r="K6">
        <f>MES_EOD!AG6+MES_EOD!AH6</f>
        <v>8.7899999999999991</v>
      </c>
      <c r="L6">
        <f>NDMC_EOD!AG6+NDMC_EOD!AH6</f>
        <v>43.94</v>
      </c>
      <c r="M6">
        <f>TPDDL_EOD!AG6+TPDDL_EOD!AH6</f>
        <v>27.96</v>
      </c>
      <c r="N6">
        <f t="shared" si="0"/>
        <v>145.01000000000002</v>
      </c>
      <c r="O6" s="154">
        <f t="shared" si="1"/>
        <v>-1.2260000000000559</v>
      </c>
      <c r="P6">
        <v>40.673192745327896</v>
      </c>
      <c r="Q6">
        <v>23.103008068409068</v>
      </c>
      <c r="R6">
        <v>8.7156841597131187</v>
      </c>
      <c r="S6">
        <v>43.568505344458984</v>
      </c>
      <c r="T6">
        <v>27.723609682090881</v>
      </c>
      <c r="U6" s="156">
        <f t="shared" si="2"/>
        <v>143.78399999999993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110</v>
      </c>
      <c r="D7">
        <f>PPCL!M7</f>
        <v>144.364</v>
      </c>
      <c r="E7">
        <f>PPCL!N7</f>
        <v>0</v>
      </c>
      <c r="F7">
        <f t="shared" si="4"/>
        <v>275</v>
      </c>
      <c r="G7">
        <f t="shared" si="5"/>
        <v>144.364</v>
      </c>
      <c r="H7" s="154"/>
      <c r="I7">
        <f>BRPL_EOD!AG7+BRPL_EOD!AH7</f>
        <v>41.02</v>
      </c>
      <c r="J7">
        <f>BYPL_EOD!AG7+BYPL_EOD!AH7</f>
        <v>23.3</v>
      </c>
      <c r="K7">
        <f>MES_EOD!AG7+MES_EOD!AH7</f>
        <v>8.7899999999999991</v>
      </c>
      <c r="L7">
        <f>NDMC_EOD!AG7+NDMC_EOD!AH7</f>
        <v>43.94</v>
      </c>
      <c r="M7">
        <f>TPDDL_EOD!AG7+TPDDL_EOD!AH7</f>
        <v>27.96</v>
      </c>
      <c r="N7">
        <f t="shared" si="0"/>
        <v>145.01000000000002</v>
      </c>
      <c r="O7" s="154">
        <f t="shared" si="1"/>
        <v>-0.64600000000001501</v>
      </c>
      <c r="P7">
        <v>40.837261430246187</v>
      </c>
      <c r="Q7">
        <v>23.196201641266118</v>
      </c>
      <c r="R7">
        <v>8.7508417350527541</v>
      </c>
      <c r="S7">
        <v>43.744253223915585</v>
      </c>
      <c r="T7">
        <v>27.835441969519341</v>
      </c>
      <c r="U7" s="156">
        <f t="shared" si="2"/>
        <v>144.36399999999998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110</v>
      </c>
      <c r="D8">
        <f>PPCL!M8</f>
        <v>144.13999999999999</v>
      </c>
      <c r="E8">
        <f>PPCL!N8</f>
        <v>0</v>
      </c>
      <c r="F8">
        <f t="shared" si="4"/>
        <v>275</v>
      </c>
      <c r="G8">
        <f t="shared" si="5"/>
        <v>144.13999999999999</v>
      </c>
      <c r="H8" s="154"/>
      <c r="I8">
        <f>BRPL_EOD!AG8+BRPL_EOD!AH8</f>
        <v>41.02</v>
      </c>
      <c r="J8">
        <f>BYPL_EOD!AG8+BYPL_EOD!AH8</f>
        <v>23.3</v>
      </c>
      <c r="K8">
        <f>MES_EOD!AG8+MES_EOD!AH8</f>
        <v>8.7899999999999991</v>
      </c>
      <c r="L8">
        <f>NDMC_EOD!AG8+NDMC_EOD!AH8</f>
        <v>43.94</v>
      </c>
      <c r="M8">
        <f>TPDDL_EOD!AG8+TPDDL_EOD!AH8</f>
        <v>27.96</v>
      </c>
      <c r="N8">
        <f t="shared" si="0"/>
        <v>145.01000000000002</v>
      </c>
      <c r="O8" s="154">
        <f t="shared" si="1"/>
        <v>-0.87000000000003297</v>
      </c>
      <c r="P8">
        <v>40.773896972622573</v>
      </c>
      <c r="Q8">
        <v>23.160209640714427</v>
      </c>
      <c r="R8">
        <v>8.7372636369905496</v>
      </c>
      <c r="S8">
        <v>43.676378180815107</v>
      </c>
      <c r="T8">
        <v>27.792251568857314</v>
      </c>
      <c r="U8" s="156">
        <f t="shared" si="2"/>
        <v>144.13999999999999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110</v>
      </c>
      <c r="D9">
        <f>PPCL!M9</f>
        <v>143.46</v>
      </c>
      <c r="E9">
        <f>PPCL!N9</f>
        <v>0</v>
      </c>
      <c r="F9">
        <f t="shared" si="4"/>
        <v>275</v>
      </c>
      <c r="G9">
        <f t="shared" si="5"/>
        <v>143.46</v>
      </c>
      <c r="H9" s="154"/>
      <c r="I9">
        <f>BRPL_EOD!AG9+BRPL_EOD!AH9</f>
        <v>41.02</v>
      </c>
      <c r="J9">
        <f>BYPL_EOD!AG9+BYPL_EOD!AH9</f>
        <v>23.3</v>
      </c>
      <c r="K9">
        <f>MES_EOD!AG9+MES_EOD!AH9</f>
        <v>8.7899999999999991</v>
      </c>
      <c r="L9">
        <f>NDMC_EOD!AG9+NDMC_EOD!AH9</f>
        <v>43.94</v>
      </c>
      <c r="M9">
        <f>TPDDL_EOD!AG9+TPDDL_EOD!AH9</f>
        <v>27.96</v>
      </c>
      <c r="N9">
        <f t="shared" si="0"/>
        <v>145.01000000000002</v>
      </c>
      <c r="O9" s="154">
        <f t="shared" si="1"/>
        <v>-1.5500000000000114</v>
      </c>
      <c r="P9">
        <v>40.581540583408042</v>
      </c>
      <c r="Q9">
        <v>23.050948210468242</v>
      </c>
      <c r="R9">
        <v>8.696044410730293</v>
      </c>
      <c r="S9">
        <v>43.470328942831522</v>
      </c>
      <c r="T9">
        <v>27.66113785256189</v>
      </c>
      <c r="U9" s="156">
        <f t="shared" si="2"/>
        <v>143.45999999999998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110</v>
      </c>
      <c r="D10">
        <f>PPCL!M10</f>
        <v>140.64400000000001</v>
      </c>
      <c r="E10">
        <f>PPCL!N10</f>
        <v>0</v>
      </c>
      <c r="F10">
        <f t="shared" si="4"/>
        <v>275</v>
      </c>
      <c r="G10">
        <f t="shared" si="5"/>
        <v>140.64400000000001</v>
      </c>
      <c r="H10" s="154"/>
      <c r="I10">
        <f>BRPL_EOD!AG10+BRPL_EOD!AH10</f>
        <v>41.02</v>
      </c>
      <c r="J10">
        <f>BYPL_EOD!AG10+BYPL_EOD!AH10</f>
        <v>23.3</v>
      </c>
      <c r="K10">
        <f>MES_EOD!AG10+MES_EOD!AH10</f>
        <v>8.7899999999999991</v>
      </c>
      <c r="L10">
        <f>NDMC_EOD!AG10+NDMC_EOD!AH10</f>
        <v>43.94</v>
      </c>
      <c r="M10">
        <f>TPDDL_EOD!AG10+TPDDL_EOD!AH10</f>
        <v>27.96</v>
      </c>
      <c r="N10">
        <f t="shared" si="0"/>
        <v>145.01000000000002</v>
      </c>
      <c r="O10" s="154">
        <f t="shared" si="1"/>
        <v>-4.3660000000000139</v>
      </c>
      <c r="P10">
        <v>39.784958830425488</v>
      </c>
      <c r="Q10">
        <v>22.598477346389902</v>
      </c>
      <c r="R10">
        <v>8.5253483208054597</v>
      </c>
      <c r="S10">
        <v>42.617042686711258</v>
      </c>
      <c r="T10">
        <v>27.118172815667883</v>
      </c>
      <c r="U10" s="156">
        <f t="shared" si="2"/>
        <v>140.64400000000001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110</v>
      </c>
      <c r="D11">
        <f>PPCL!M11</f>
        <v>130.41600000000003</v>
      </c>
      <c r="E11">
        <f>PPCL!N11</f>
        <v>0</v>
      </c>
      <c r="F11">
        <f t="shared" si="4"/>
        <v>275</v>
      </c>
      <c r="G11">
        <f t="shared" si="5"/>
        <v>130.41600000000003</v>
      </c>
      <c r="H11" s="154"/>
      <c r="I11">
        <f>BRPL_EOD!AG11+BRPL_EOD!AH11</f>
        <v>41.02</v>
      </c>
      <c r="J11">
        <f>BYPL_EOD!AG11+BYPL_EOD!AH11</f>
        <v>23.3</v>
      </c>
      <c r="K11">
        <f>MES_EOD!AG11+MES_EOD!AH11</f>
        <v>8.7899999999999991</v>
      </c>
      <c r="L11">
        <f>NDMC_EOD!AG11+NDMC_EOD!AH11</f>
        <v>43.94</v>
      </c>
      <c r="M11">
        <f>TPDDL_EOD!AG11+TPDDL_EOD!AH11</f>
        <v>27.96</v>
      </c>
      <c r="N11">
        <f t="shared" si="0"/>
        <v>145.01000000000002</v>
      </c>
      <c r="O11" s="154">
        <f t="shared" si="1"/>
        <v>-14.593999999999994</v>
      </c>
      <c r="P11">
        <v>36.891692435004487</v>
      </c>
      <c r="Q11">
        <v>20.955056892628097</v>
      </c>
      <c r="R11">
        <v>7.9053626646438175</v>
      </c>
      <c r="S11">
        <v>39.517819736569891</v>
      </c>
      <c r="T11">
        <v>25.146068271153716</v>
      </c>
      <c r="U11" s="156">
        <f t="shared" si="2"/>
        <v>130.416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110</v>
      </c>
      <c r="D12">
        <f>PPCL!M12</f>
        <v>97.144000000000005</v>
      </c>
      <c r="E12">
        <f>PPCL!N12</f>
        <v>0</v>
      </c>
      <c r="F12">
        <f t="shared" si="4"/>
        <v>275</v>
      </c>
      <c r="G12">
        <f t="shared" si="5"/>
        <v>97.144000000000005</v>
      </c>
      <c r="H12" s="154"/>
      <c r="I12">
        <f>BRPL_EOD!AG12+BRPL_EOD!AH12</f>
        <v>41.02</v>
      </c>
      <c r="J12">
        <f>BYPL_EOD!AG12+BYPL_EOD!AH12</f>
        <v>23.3</v>
      </c>
      <c r="K12">
        <f>MES_EOD!AG12+MES_EOD!AH12</f>
        <v>8.7899999999999991</v>
      </c>
      <c r="L12">
        <f>NDMC_EOD!AG12+NDMC_EOD!AH12</f>
        <v>43.94</v>
      </c>
      <c r="M12">
        <f>TPDDL_EOD!AG12+TPDDL_EOD!AH12</f>
        <v>27.96</v>
      </c>
      <c r="N12">
        <f t="shared" si="0"/>
        <v>145.01000000000002</v>
      </c>
      <c r="O12" s="154">
        <f t="shared" si="1"/>
        <v>-47.866000000000014</v>
      </c>
      <c r="P12">
        <v>27.479807461554376</v>
      </c>
      <c r="Q12">
        <v>15.608959382111578</v>
      </c>
      <c r="R12">
        <v>5.8885301703330795</v>
      </c>
      <c r="S12">
        <v>29.435951727467071</v>
      </c>
      <c r="T12">
        <v>18.730751258533893</v>
      </c>
      <c r="U12" s="156">
        <f t="shared" si="2"/>
        <v>97.144000000000005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110</v>
      </c>
      <c r="D13">
        <f>PPCL!M13</f>
        <v>0</v>
      </c>
      <c r="E13">
        <f>PPCL!N13</f>
        <v>92.1</v>
      </c>
      <c r="F13">
        <f t="shared" si="4"/>
        <v>275</v>
      </c>
      <c r="G13">
        <f t="shared" si="5"/>
        <v>92.1</v>
      </c>
      <c r="H13" s="154"/>
      <c r="I13">
        <f>BRPL_EOD!AG13+BRPL_EOD!AH13</f>
        <v>41.02</v>
      </c>
      <c r="J13">
        <f>BYPL_EOD!AG13+BYPL_EOD!AH13</f>
        <v>23.3</v>
      </c>
      <c r="K13">
        <f>MES_EOD!AG13+MES_EOD!AH13</f>
        <v>8.7899999999999991</v>
      </c>
      <c r="L13">
        <f>NDMC_EOD!AG13+NDMC_EOD!AH13</f>
        <v>43.94</v>
      </c>
      <c r="M13">
        <f>TPDDL_EOD!AG13+TPDDL_EOD!AH13</f>
        <v>27.96</v>
      </c>
      <c r="N13">
        <f t="shared" si="0"/>
        <v>145.01000000000002</v>
      </c>
      <c r="O13" s="154">
        <f t="shared" si="1"/>
        <v>-52.910000000000025</v>
      </c>
      <c r="P13">
        <v>26.052975656851249</v>
      </c>
      <c r="Q13">
        <v>14.798496655403074</v>
      </c>
      <c r="R13">
        <v>5.5827804978966959</v>
      </c>
      <c r="S13">
        <v>27.907551203365276</v>
      </c>
      <c r="T13">
        <v>17.758195986483688</v>
      </c>
      <c r="U13" s="156">
        <f t="shared" si="2"/>
        <v>92.09999999999998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110</v>
      </c>
      <c r="D14">
        <f>PPCL!M14</f>
        <v>0</v>
      </c>
      <c r="E14">
        <f>PPCL!N14</f>
        <v>91.967999999999989</v>
      </c>
      <c r="F14">
        <f t="shared" si="4"/>
        <v>275</v>
      </c>
      <c r="G14">
        <f t="shared" si="5"/>
        <v>91.967999999999989</v>
      </c>
      <c r="H14" s="154"/>
      <c r="I14">
        <f>BRPL_EOD!AG14+BRPL_EOD!AH14</f>
        <v>41.02</v>
      </c>
      <c r="J14">
        <f>BYPL_EOD!AG14+BYPL_EOD!AH14</f>
        <v>23.3</v>
      </c>
      <c r="K14">
        <f>MES_EOD!AG14+MES_EOD!AH14</f>
        <v>8.7899999999999991</v>
      </c>
      <c r="L14">
        <f>NDMC_EOD!AG14+NDMC_EOD!AH14</f>
        <v>43.94</v>
      </c>
      <c r="M14">
        <f>TPDDL_EOD!AG14+TPDDL_EOD!AH14</f>
        <v>27.96</v>
      </c>
      <c r="N14">
        <f t="shared" si="0"/>
        <v>145.01000000000002</v>
      </c>
      <c r="O14" s="154">
        <f t="shared" si="1"/>
        <v>-53.04200000000003</v>
      </c>
      <c r="P14">
        <v>26.015635887180192</v>
      </c>
      <c r="Q14">
        <v>14.777287083649401</v>
      </c>
      <c r="R14">
        <v>5.5747791186814686</v>
      </c>
      <c r="S14">
        <v>27.86755341010964</v>
      </c>
      <c r="T14">
        <v>17.73274450037928</v>
      </c>
      <c r="U14" s="156">
        <f t="shared" si="2"/>
        <v>91.967999999999989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110</v>
      </c>
      <c r="D15">
        <f>PPCL!M15</f>
        <v>0</v>
      </c>
      <c r="E15">
        <f>PPCL!N15</f>
        <v>91.936000000000021</v>
      </c>
      <c r="F15">
        <f t="shared" si="4"/>
        <v>275</v>
      </c>
      <c r="G15">
        <f t="shared" si="5"/>
        <v>91.936000000000021</v>
      </c>
      <c r="H15" s="154"/>
      <c r="I15">
        <f>BRPL_EOD!AG15+BRPL_EOD!AH15</f>
        <v>41.02</v>
      </c>
      <c r="J15">
        <f>BYPL_EOD!AG15+BYPL_EOD!AH15</f>
        <v>23.3</v>
      </c>
      <c r="K15">
        <f>MES_EOD!AG15+MES_EOD!AH15</f>
        <v>8.7899999999999991</v>
      </c>
      <c r="L15">
        <f>NDMC_EOD!AG15+NDMC_EOD!AH15</f>
        <v>43.94</v>
      </c>
      <c r="M15">
        <f>TPDDL_EOD!AG15+TPDDL_EOD!AH15</f>
        <v>27.96</v>
      </c>
      <c r="N15">
        <f t="shared" si="0"/>
        <v>145.01000000000002</v>
      </c>
      <c r="O15" s="154">
        <f t="shared" si="1"/>
        <v>-53.073999999999998</v>
      </c>
      <c r="P15">
        <v>26.0065838218054</v>
      </c>
      <c r="Q15">
        <v>14.772145369284878</v>
      </c>
      <c r="R15">
        <v>5.5728393903868696</v>
      </c>
      <c r="S15">
        <v>27.857856975381008</v>
      </c>
      <c r="T15">
        <v>17.726574443141857</v>
      </c>
      <c r="U15" s="156">
        <f t="shared" si="2"/>
        <v>91.936000000000007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110</v>
      </c>
      <c r="D16">
        <f>PPCL!M16</f>
        <v>0</v>
      </c>
      <c r="E16">
        <f>PPCL!N16</f>
        <v>91.932000000000002</v>
      </c>
      <c r="F16">
        <f t="shared" si="4"/>
        <v>275</v>
      </c>
      <c r="G16">
        <f t="shared" si="5"/>
        <v>91.932000000000002</v>
      </c>
      <c r="H16" s="154"/>
      <c r="I16">
        <f>BRPL_EOD!AG16+BRPL_EOD!AH16</f>
        <v>25.74</v>
      </c>
      <c r="J16">
        <f>BYPL_EOD!AG16+BYPL_EOD!AH16</f>
        <v>14.62</v>
      </c>
      <c r="K16">
        <f>MES_EOD!AG16+MES_EOD!AH16</f>
        <v>5.51</v>
      </c>
      <c r="L16">
        <f>NDMC_EOD!AG16+NDMC_EOD!AH16</f>
        <v>27.57</v>
      </c>
      <c r="M16">
        <f>TPDDL_EOD!AG16+TPDDL_EOD!AH16</f>
        <v>17.54</v>
      </c>
      <c r="N16">
        <f t="shared" si="0"/>
        <v>90.97999999999999</v>
      </c>
      <c r="O16" s="154">
        <f t="shared" si="1"/>
        <v>0.95200000000001239</v>
      </c>
      <c r="P16">
        <v>26.009339195427568</v>
      </c>
      <c r="Q16">
        <v>14.772981314574633</v>
      </c>
      <c r="R16">
        <v>5.5676557485161577</v>
      </c>
      <c r="S16">
        <v>27.858488019344914</v>
      </c>
      <c r="T16">
        <v>17.723535722136734</v>
      </c>
      <c r="U16" s="156">
        <f t="shared" si="2"/>
        <v>91.932000000000002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110</v>
      </c>
      <c r="D17">
        <f>PPCL!M17</f>
        <v>0</v>
      </c>
      <c r="E17">
        <f>PPCL!N17</f>
        <v>87.643999999999991</v>
      </c>
      <c r="F17">
        <f t="shared" si="4"/>
        <v>275</v>
      </c>
      <c r="G17">
        <f t="shared" si="5"/>
        <v>87.643999999999991</v>
      </c>
      <c r="H17" s="154"/>
      <c r="I17">
        <f>BRPL_EOD!AG17+BRPL_EOD!AH17</f>
        <v>25.74</v>
      </c>
      <c r="J17">
        <f>BYPL_EOD!AG17+BYPL_EOD!AH17</f>
        <v>14.62</v>
      </c>
      <c r="K17">
        <f>MES_EOD!AG17+MES_EOD!AH17</f>
        <v>5.51</v>
      </c>
      <c r="L17">
        <f>NDMC_EOD!AG17+NDMC_EOD!AH17</f>
        <v>27.57</v>
      </c>
      <c r="M17">
        <f>TPDDL_EOD!AG17+TPDDL_EOD!AH17</f>
        <v>17.54</v>
      </c>
      <c r="N17">
        <f t="shared" si="0"/>
        <v>90.97999999999999</v>
      </c>
      <c r="O17" s="154">
        <f t="shared" si="1"/>
        <v>-3.3359999999999985</v>
      </c>
      <c r="P17">
        <v>24.796181138711802</v>
      </c>
      <c r="Q17">
        <v>14.083922620356121</v>
      </c>
      <c r="R17">
        <v>5.3079626291492632</v>
      </c>
      <c r="S17">
        <v>26.55907979775775</v>
      </c>
      <c r="T17">
        <v>16.896853814025061</v>
      </c>
      <c r="U17" s="156">
        <f t="shared" si="2"/>
        <v>87.644000000000005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86.74</v>
      </c>
      <c r="F18">
        <f t="shared" si="4"/>
        <v>220</v>
      </c>
      <c r="G18">
        <f t="shared" si="5"/>
        <v>86.74</v>
      </c>
      <c r="H18" s="154"/>
      <c r="I18">
        <f>BRPL_EOD!AG18+BRPL_EOD!AH18</f>
        <v>25.74</v>
      </c>
      <c r="J18">
        <f>BYPL_EOD!AG18+BYPL_EOD!AH18</f>
        <v>14.62</v>
      </c>
      <c r="K18">
        <f>MES_EOD!AG18+MES_EOD!AH18</f>
        <v>5.51</v>
      </c>
      <c r="L18">
        <f>NDMC_EOD!AG18+NDMC_EOD!AH18</f>
        <v>27.57</v>
      </c>
      <c r="M18">
        <f>TPDDL_EOD!AG18+TPDDL_EOD!AH18</f>
        <v>17.54</v>
      </c>
      <c r="N18">
        <f t="shared" si="0"/>
        <v>90.97999999999999</v>
      </c>
      <c r="O18" s="154">
        <f t="shared" si="1"/>
        <v>-4.2399999999999949</v>
      </c>
      <c r="P18">
        <v>24.540422070784789</v>
      </c>
      <c r="Q18">
        <v>13.938654649373488</v>
      </c>
      <c r="R18">
        <v>5.2532138931633323</v>
      </c>
      <c r="S18">
        <v>26.28513739283359</v>
      </c>
      <c r="T18">
        <v>16.722571993844802</v>
      </c>
      <c r="U18" s="156">
        <f t="shared" si="2"/>
        <v>86.740000000000009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86.97199999999998</v>
      </c>
      <c r="F19">
        <f t="shared" si="4"/>
        <v>220</v>
      </c>
      <c r="G19">
        <f t="shared" si="5"/>
        <v>86.97199999999998</v>
      </c>
      <c r="H19" s="154"/>
      <c r="I19">
        <f>BRPL_EOD!AG19+BRPL_EOD!AH19</f>
        <v>25.74</v>
      </c>
      <c r="J19">
        <f>BYPL_EOD!AG19+BYPL_EOD!AH19</f>
        <v>14.62</v>
      </c>
      <c r="K19">
        <f>MES_EOD!AG19+MES_EOD!AH19</f>
        <v>5.51</v>
      </c>
      <c r="L19">
        <f>NDMC_EOD!AG19+NDMC_EOD!AH19</f>
        <v>27.57</v>
      </c>
      <c r="M19">
        <f>TPDDL_EOD!AG19+TPDDL_EOD!AH19</f>
        <v>17.54</v>
      </c>
      <c r="N19">
        <f t="shared" si="0"/>
        <v>90.97999999999999</v>
      </c>
      <c r="O19" s="154">
        <f t="shared" si="1"/>
        <v>-4.0080000000000098</v>
      </c>
      <c r="P19">
        <v>24.606059353704108</v>
      </c>
      <c r="Q19">
        <v>13.975935810068144</v>
      </c>
      <c r="R19">
        <v>5.2672644537260931</v>
      </c>
      <c r="S19">
        <v>26.355441195867222</v>
      </c>
      <c r="T19">
        <v>16.767299186634421</v>
      </c>
      <c r="U19" s="156">
        <f t="shared" si="2"/>
        <v>86.97199999999998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86.531999999999996</v>
      </c>
      <c r="F20">
        <f t="shared" si="4"/>
        <v>220</v>
      </c>
      <c r="G20">
        <f t="shared" si="5"/>
        <v>86.531999999999996</v>
      </c>
      <c r="H20" s="154"/>
      <c r="I20">
        <f>BRPL_EOD!AG20+BRPL_EOD!AH20</f>
        <v>25.74</v>
      </c>
      <c r="J20">
        <f>BYPL_EOD!AG20+BYPL_EOD!AH20</f>
        <v>14.62</v>
      </c>
      <c r="K20">
        <f>MES_EOD!AG20+MES_EOD!AH20</f>
        <v>5.51</v>
      </c>
      <c r="L20">
        <f>NDMC_EOD!AG20+NDMC_EOD!AH20</f>
        <v>27.57</v>
      </c>
      <c r="M20">
        <f>TPDDL_EOD!AG20+TPDDL_EOD!AH20</f>
        <v>17.54</v>
      </c>
      <c r="N20">
        <f t="shared" si="0"/>
        <v>90.97999999999999</v>
      </c>
      <c r="O20" s="154">
        <f t="shared" si="1"/>
        <v>-4.4479999999999933</v>
      </c>
      <c r="P20">
        <v>24.48157485161574</v>
      </c>
      <c r="Q20">
        <v>13.905230160474829</v>
      </c>
      <c r="R20">
        <v>5.2406168388656846</v>
      </c>
      <c r="S20">
        <v>26.222106397010336</v>
      </c>
      <c r="T20">
        <v>16.682471752033415</v>
      </c>
      <c r="U20" s="156">
        <f t="shared" si="2"/>
        <v>86.532000000000011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86.84</v>
      </c>
      <c r="F21">
        <f t="shared" si="4"/>
        <v>220</v>
      </c>
      <c r="G21">
        <f t="shared" si="5"/>
        <v>86.84</v>
      </c>
      <c r="H21" s="154"/>
      <c r="I21">
        <f>BRPL_EOD!AG21+BRPL_EOD!AH21</f>
        <v>25.74</v>
      </c>
      <c r="J21">
        <f>BYPL_EOD!AG21+BYPL_EOD!AH21</f>
        <v>14.62</v>
      </c>
      <c r="K21">
        <f>MES_EOD!AG21+MES_EOD!AH21</f>
        <v>5.51</v>
      </c>
      <c r="L21">
        <f>NDMC_EOD!AG21+NDMC_EOD!AH21</f>
        <v>27.57</v>
      </c>
      <c r="M21">
        <f>TPDDL_EOD!AG21+TPDDL_EOD!AH21</f>
        <v>17.54</v>
      </c>
      <c r="N21">
        <f t="shared" si="0"/>
        <v>90.97999999999999</v>
      </c>
      <c r="O21" s="154">
        <f t="shared" si="1"/>
        <v>-4.1399999999999864</v>
      </c>
      <c r="P21">
        <v>24.568714003077602</v>
      </c>
      <c r="Q21">
        <v>13.954724115190153</v>
      </c>
      <c r="R21">
        <v>5.259270169267972</v>
      </c>
      <c r="S21">
        <v>26.315440756210162</v>
      </c>
      <c r="T21">
        <v>16.741850956254122</v>
      </c>
      <c r="U21" s="156">
        <f t="shared" si="2"/>
        <v>86.840000000000018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86.584000000000003</v>
      </c>
      <c r="F22">
        <f t="shared" si="4"/>
        <v>220</v>
      </c>
      <c r="G22">
        <f t="shared" si="5"/>
        <v>86.584000000000003</v>
      </c>
      <c r="H22" s="154"/>
      <c r="I22">
        <f>BRPL_EOD!AG22+BRPL_EOD!AH22</f>
        <v>25.74</v>
      </c>
      <c r="J22">
        <f>BYPL_EOD!AG22+BYPL_EOD!AH22</f>
        <v>14.62</v>
      </c>
      <c r="K22">
        <f>MES_EOD!AG22+MES_EOD!AH22</f>
        <v>5.51</v>
      </c>
      <c r="L22">
        <f>NDMC_EOD!AG22+NDMC_EOD!AH22</f>
        <v>27.57</v>
      </c>
      <c r="M22">
        <f>TPDDL_EOD!AG22+TPDDL_EOD!AH22</f>
        <v>17.54</v>
      </c>
      <c r="N22">
        <f t="shared" si="0"/>
        <v>90.97999999999999</v>
      </c>
      <c r="O22" s="154">
        <f t="shared" si="1"/>
        <v>-4.3959999999999866</v>
      </c>
      <c r="P22">
        <v>24.496286656408003</v>
      </c>
      <c r="Q22">
        <v>13.913586282699496</v>
      </c>
      <c r="R22">
        <v>5.2437661024400972</v>
      </c>
      <c r="S22">
        <v>26.237864145966149</v>
      </c>
      <c r="T22">
        <v>16.692496812486262</v>
      </c>
      <c r="U22" s="156">
        <f t="shared" si="2"/>
        <v>86.584000000000003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86.84</v>
      </c>
      <c r="F23">
        <f t="shared" si="4"/>
        <v>220</v>
      </c>
      <c r="G23">
        <f t="shared" si="5"/>
        <v>86.84</v>
      </c>
      <c r="H23" s="154"/>
      <c r="I23">
        <f>BRPL_EOD!AG23+BRPL_EOD!AH23</f>
        <v>25.74</v>
      </c>
      <c r="J23">
        <f>BYPL_EOD!AG23+BYPL_EOD!AH23</f>
        <v>14.62</v>
      </c>
      <c r="K23">
        <f>MES_EOD!AG23+MES_EOD!AH23</f>
        <v>5.51</v>
      </c>
      <c r="L23">
        <f>NDMC_EOD!AG23+NDMC_EOD!AH23</f>
        <v>27.57</v>
      </c>
      <c r="M23">
        <f>TPDDL_EOD!AG23+TPDDL_EOD!AH23</f>
        <v>17.54</v>
      </c>
      <c r="N23">
        <f t="shared" si="0"/>
        <v>90.97999999999999</v>
      </c>
      <c r="O23" s="154">
        <f t="shared" si="1"/>
        <v>-4.1399999999999864</v>
      </c>
      <c r="P23">
        <v>24.568714003077602</v>
      </c>
      <c r="Q23">
        <v>13.954724115190153</v>
      </c>
      <c r="R23">
        <v>5.259270169267972</v>
      </c>
      <c r="S23">
        <v>26.315440756210162</v>
      </c>
      <c r="T23">
        <v>16.741850956254122</v>
      </c>
      <c r="U23" s="156">
        <f t="shared" si="2"/>
        <v>86.840000000000018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86.42</v>
      </c>
      <c r="F24">
        <f t="shared" si="4"/>
        <v>220</v>
      </c>
      <c r="G24">
        <f t="shared" si="5"/>
        <v>86.42</v>
      </c>
      <c r="H24" s="154"/>
      <c r="I24">
        <f>BRPL_EOD!AG24+BRPL_EOD!AH24</f>
        <v>25.74</v>
      </c>
      <c r="J24">
        <f>BYPL_EOD!AG24+BYPL_EOD!AH24</f>
        <v>14.62</v>
      </c>
      <c r="K24">
        <f>MES_EOD!AG24+MES_EOD!AH24</f>
        <v>5.51</v>
      </c>
      <c r="L24">
        <f>NDMC_EOD!AG24+NDMC_EOD!AH24</f>
        <v>27.57</v>
      </c>
      <c r="M24">
        <f>TPDDL_EOD!AG24+TPDDL_EOD!AH24</f>
        <v>17.54</v>
      </c>
      <c r="N24">
        <f t="shared" si="0"/>
        <v>90.97999999999999</v>
      </c>
      <c r="O24" s="154">
        <f t="shared" si="1"/>
        <v>-4.5599999999999881</v>
      </c>
      <c r="P24">
        <v>24.449887887447794</v>
      </c>
      <c r="Q24">
        <v>13.887232358760167</v>
      </c>
      <c r="R24">
        <v>5.2338338096284902</v>
      </c>
      <c r="S24">
        <v>26.188166630028583</v>
      </c>
      <c r="T24">
        <v>16.660879314134977</v>
      </c>
      <c r="U24" s="156">
        <f t="shared" si="2"/>
        <v>86.420000000000016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86.523999999999987</v>
      </c>
      <c r="F25">
        <f t="shared" si="4"/>
        <v>220</v>
      </c>
      <c r="G25">
        <f t="shared" si="5"/>
        <v>86.523999999999987</v>
      </c>
      <c r="H25" s="154"/>
      <c r="I25">
        <f>BRPL_EOD!AG25+BRPL_EOD!AH25</f>
        <v>25.74</v>
      </c>
      <c r="J25">
        <f>BYPL_EOD!AG25+BYPL_EOD!AH25</f>
        <v>14.62</v>
      </c>
      <c r="K25">
        <f>MES_EOD!AG25+MES_EOD!AH25</f>
        <v>5.51</v>
      </c>
      <c r="L25">
        <f>NDMC_EOD!AG25+NDMC_EOD!AH25</f>
        <v>27.57</v>
      </c>
      <c r="M25">
        <f>TPDDL_EOD!AG25+TPDDL_EOD!AH25</f>
        <v>17.54</v>
      </c>
      <c r="N25">
        <f t="shared" si="0"/>
        <v>90.97999999999999</v>
      </c>
      <c r="O25" s="154">
        <f t="shared" si="1"/>
        <v>-4.4560000000000031</v>
      </c>
      <c r="P25">
        <v>24.479311497032313</v>
      </c>
      <c r="Q25">
        <v>13.903944603209496</v>
      </c>
      <c r="R25">
        <v>5.2401323367773136</v>
      </c>
      <c r="S25">
        <v>26.219682127940207</v>
      </c>
      <c r="T25">
        <v>16.680929435040667</v>
      </c>
      <c r="U25" s="156">
        <f t="shared" si="2"/>
        <v>86.524000000000001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86.215999999999994</v>
      </c>
      <c r="F26">
        <f t="shared" si="4"/>
        <v>220</v>
      </c>
      <c r="G26">
        <f t="shared" si="5"/>
        <v>86.215999999999994</v>
      </c>
      <c r="H26" s="154"/>
      <c r="I26">
        <f>BRPL_EOD!AG26+BRPL_EOD!AH26</f>
        <v>25.74</v>
      </c>
      <c r="J26">
        <f>BYPL_EOD!AG26+BYPL_EOD!AH26</f>
        <v>14.62</v>
      </c>
      <c r="K26">
        <f>MES_EOD!AG26+MES_EOD!AH26</f>
        <v>5.51</v>
      </c>
      <c r="L26">
        <f>NDMC_EOD!AG26+NDMC_EOD!AH26</f>
        <v>27.57</v>
      </c>
      <c r="M26">
        <f>TPDDL_EOD!AG26+TPDDL_EOD!AH26</f>
        <v>17.54</v>
      </c>
      <c r="N26">
        <f t="shared" si="0"/>
        <v>90.97999999999999</v>
      </c>
      <c r="O26" s="154">
        <f t="shared" si="1"/>
        <v>-4.7639999999999958</v>
      </c>
      <c r="P26">
        <v>24.392172345570454</v>
      </c>
      <c r="Q26">
        <v>13.854450648494174</v>
      </c>
      <c r="R26">
        <v>5.2214790063750272</v>
      </c>
      <c r="S26">
        <v>26.126347768740384</v>
      </c>
      <c r="T26">
        <v>16.62155023081996</v>
      </c>
      <c r="U26" s="156">
        <f t="shared" si="2"/>
        <v>86.216000000000008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86.784000000000006</v>
      </c>
      <c r="F27">
        <f t="shared" si="4"/>
        <v>220</v>
      </c>
      <c r="G27">
        <f t="shared" si="5"/>
        <v>86.784000000000006</v>
      </c>
      <c r="H27" s="154"/>
      <c r="I27">
        <f>BRPL_EOD!AG27+BRPL_EOD!AH27</f>
        <v>25.74</v>
      </c>
      <c r="J27">
        <f>BYPL_EOD!AG27+BYPL_EOD!AH27</f>
        <v>14.62</v>
      </c>
      <c r="K27">
        <f>MES_EOD!AG27+MES_EOD!AH27</f>
        <v>5.51</v>
      </c>
      <c r="L27">
        <f>NDMC_EOD!AG27+NDMC_EOD!AH27</f>
        <v>27.57</v>
      </c>
      <c r="M27">
        <f>TPDDL_EOD!AG27+TPDDL_EOD!AH27</f>
        <v>17.54</v>
      </c>
      <c r="N27">
        <f t="shared" si="0"/>
        <v>90.97999999999999</v>
      </c>
      <c r="O27" s="154">
        <f t="shared" si="1"/>
        <v>-4.1959999999999837</v>
      </c>
      <c r="P27">
        <v>24.552870520993629</v>
      </c>
      <c r="Q27">
        <v>13.945725214332823</v>
      </c>
      <c r="R27">
        <v>5.2558786546493739</v>
      </c>
      <c r="S27">
        <v>26.298470872719285</v>
      </c>
      <c r="T27">
        <v>16.731054737304905</v>
      </c>
      <c r="U27" s="156">
        <f t="shared" si="2"/>
        <v>86.78400000000002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86.396000000000015</v>
      </c>
      <c r="F28">
        <f t="shared" si="4"/>
        <v>220</v>
      </c>
      <c r="G28">
        <f t="shared" si="5"/>
        <v>86.396000000000015</v>
      </c>
      <c r="H28" s="154"/>
      <c r="I28">
        <f>BRPL_EOD!AG28+BRPL_EOD!AH28</f>
        <v>25.74</v>
      </c>
      <c r="J28">
        <f>BYPL_EOD!AG28+BYPL_EOD!AH28</f>
        <v>14.62</v>
      </c>
      <c r="K28">
        <f>MES_EOD!AG28+MES_EOD!AH28</f>
        <v>5.51</v>
      </c>
      <c r="L28">
        <f>NDMC_EOD!AG28+NDMC_EOD!AH28</f>
        <v>27.57</v>
      </c>
      <c r="M28">
        <f>TPDDL_EOD!AG28+TPDDL_EOD!AH28</f>
        <v>17.54</v>
      </c>
      <c r="N28">
        <f t="shared" si="0"/>
        <v>90.97999999999999</v>
      </c>
      <c r="O28" s="154">
        <f t="shared" si="1"/>
        <v>-4.5839999999999748</v>
      </c>
      <c r="P28">
        <v>24.443097823697521</v>
      </c>
      <c r="Q28">
        <v>13.883375686964172</v>
      </c>
      <c r="R28">
        <v>5.232380303363378</v>
      </c>
      <c r="S28">
        <v>26.180893822818209</v>
      </c>
      <c r="T28">
        <v>16.656252363156742</v>
      </c>
      <c r="U28" s="156">
        <f t="shared" si="2"/>
        <v>86.396000000000015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86.944000000000003</v>
      </c>
      <c r="F29">
        <f t="shared" si="4"/>
        <v>220</v>
      </c>
      <c r="G29">
        <f t="shared" si="5"/>
        <v>86.944000000000003</v>
      </c>
      <c r="H29" s="154"/>
      <c r="I29">
        <f>BRPL_EOD!AG29+BRPL_EOD!AH29</f>
        <v>25.74</v>
      </c>
      <c r="J29">
        <f>BYPL_EOD!AG29+BYPL_EOD!AH29</f>
        <v>14.62</v>
      </c>
      <c r="K29">
        <f>MES_EOD!AG29+MES_EOD!AH29</f>
        <v>5.51</v>
      </c>
      <c r="L29">
        <f>NDMC_EOD!AG29+NDMC_EOD!AH29</f>
        <v>27.57</v>
      </c>
      <c r="M29">
        <f>TPDDL_EOD!AG29+TPDDL_EOD!AH29</f>
        <v>17.54</v>
      </c>
      <c r="N29">
        <f t="shared" si="0"/>
        <v>90.97999999999999</v>
      </c>
      <c r="O29" s="154">
        <f t="shared" si="1"/>
        <v>-4.0359999999999872</v>
      </c>
      <c r="P29">
        <v>24.598137612662125</v>
      </c>
      <c r="Q29">
        <v>13.971436359639483</v>
      </c>
      <c r="R29">
        <v>5.2655686964167954</v>
      </c>
      <c r="S29">
        <v>26.346956254121789</v>
      </c>
      <c r="T29">
        <v>16.761901077159816</v>
      </c>
      <c r="U29" s="156">
        <f t="shared" si="2"/>
        <v>86.944000000000017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86.612000000000009</v>
      </c>
      <c r="F30">
        <f t="shared" si="4"/>
        <v>220</v>
      </c>
      <c r="G30">
        <f t="shared" si="5"/>
        <v>86.612000000000009</v>
      </c>
      <c r="H30" s="154"/>
      <c r="I30">
        <f>BRPL_EOD!AG30+BRPL_EOD!AH30</f>
        <v>25.74</v>
      </c>
      <c r="J30">
        <f>BYPL_EOD!AG30+BYPL_EOD!AH30</f>
        <v>14.62</v>
      </c>
      <c r="K30">
        <f>MES_EOD!AG30+MES_EOD!AH30</f>
        <v>5.51</v>
      </c>
      <c r="L30">
        <f>NDMC_EOD!AG30+NDMC_EOD!AH30</f>
        <v>27.57</v>
      </c>
      <c r="M30">
        <f>TPDDL_EOD!AG30+TPDDL_EOD!AH30</f>
        <v>17.54</v>
      </c>
      <c r="N30">
        <f t="shared" si="0"/>
        <v>90.97999999999999</v>
      </c>
      <c r="O30" s="154">
        <f t="shared" si="1"/>
        <v>-4.3679999999999808</v>
      </c>
      <c r="P30">
        <v>24.504208397449993</v>
      </c>
      <c r="Q30">
        <v>13.918085733128162</v>
      </c>
      <c r="R30">
        <v>5.2454618597493967</v>
      </c>
      <c r="S30">
        <v>26.246349087711589</v>
      </c>
      <c r="T30">
        <v>16.697894921960874</v>
      </c>
      <c r="U30" s="156">
        <f t="shared" si="2"/>
        <v>86.612000000000023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82.011999999999986</v>
      </c>
      <c r="F31">
        <f t="shared" si="4"/>
        <v>220</v>
      </c>
      <c r="G31">
        <f t="shared" si="5"/>
        <v>82.011999999999986</v>
      </c>
      <c r="H31" s="154"/>
      <c r="I31">
        <f>BRPL_EOD!AG31+BRPL_EOD!AH31</f>
        <v>25.74</v>
      </c>
      <c r="J31">
        <f>BYPL_EOD!AG31+BYPL_EOD!AH31</f>
        <v>14.62</v>
      </c>
      <c r="K31">
        <f>MES_EOD!AG31+MES_EOD!AH31</f>
        <v>5.51</v>
      </c>
      <c r="L31">
        <f>NDMC_EOD!AG31+NDMC_EOD!AH31</f>
        <v>27.57</v>
      </c>
      <c r="M31">
        <f>TPDDL_EOD!AG31+TPDDL_EOD!AH31</f>
        <v>17.54</v>
      </c>
      <c r="N31">
        <f t="shared" si="0"/>
        <v>90.97999999999999</v>
      </c>
      <c r="O31" s="154">
        <f t="shared" si="1"/>
        <v>-8.9680000000000035</v>
      </c>
      <c r="P31">
        <v>23.202779511980651</v>
      </c>
      <c r="Q31">
        <v>13.17889030556166</v>
      </c>
      <c r="R31">
        <v>4.9668731589360293</v>
      </c>
      <c r="S31">
        <v>24.852394372389536</v>
      </c>
      <c r="T31">
        <v>15.811062651132115</v>
      </c>
      <c r="U31" s="156">
        <f t="shared" si="2"/>
        <v>82.012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24.808</v>
      </c>
      <c r="F32">
        <f t="shared" si="4"/>
        <v>220</v>
      </c>
      <c r="G32">
        <f t="shared" si="5"/>
        <v>24.808</v>
      </c>
      <c r="H32" s="154"/>
      <c r="I32">
        <f>BRPL_EOD!AG32+BRPL_EOD!AH32</f>
        <v>25.74</v>
      </c>
      <c r="J32">
        <f>BYPL_EOD!AG32+BYPL_EOD!AH32</f>
        <v>14.62</v>
      </c>
      <c r="K32">
        <f>MES_EOD!AG32+MES_EOD!AH32</f>
        <v>5.51</v>
      </c>
      <c r="L32">
        <f>NDMC_EOD!AG32+NDMC_EOD!AH32</f>
        <v>27.57</v>
      </c>
      <c r="M32">
        <f>TPDDL_EOD!AG32+TPDDL_EOD!AH32</f>
        <v>17.54</v>
      </c>
      <c r="N32">
        <f t="shared" si="0"/>
        <v>90.97999999999999</v>
      </c>
      <c r="O32" s="154">
        <f t="shared" si="1"/>
        <v>-66.171999999999997</v>
      </c>
      <c r="P32">
        <v>7.0186625632007029</v>
      </c>
      <c r="Q32">
        <v>3.9865130797977564</v>
      </c>
      <c r="R32">
        <v>1.5024409760386899</v>
      </c>
      <c r="S32">
        <v>7.5176583864585602</v>
      </c>
      <c r="T32">
        <v>4.7827249945042851</v>
      </c>
      <c r="U32" s="156">
        <f t="shared" si="2"/>
        <v>24.807999999999993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17.611999999999998</v>
      </c>
      <c r="F33">
        <f t="shared" si="4"/>
        <v>220</v>
      </c>
      <c r="G33">
        <f t="shared" si="5"/>
        <v>17.611999999999998</v>
      </c>
      <c r="H33" s="154"/>
      <c r="I33">
        <f>BRPL_EOD!AG33+BRPL_EOD!AH33</f>
        <v>17.39</v>
      </c>
      <c r="J33">
        <f>BYPL_EOD!AG33+BYPL_EOD!AH33</f>
        <v>2.61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20</v>
      </c>
      <c r="O33" s="154">
        <f t="shared" si="1"/>
        <v>-2.3880000000000017</v>
      </c>
      <c r="P33">
        <v>15.313633999999999</v>
      </c>
      <c r="Q33">
        <v>2.2983659999999997</v>
      </c>
      <c r="R33">
        <v>0</v>
      </c>
      <c r="S33">
        <v>0</v>
      </c>
      <c r="T33">
        <v>0</v>
      </c>
      <c r="U33" s="156">
        <f t="shared" si="2"/>
        <v>17.611999999999998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17.7</v>
      </c>
      <c r="F34">
        <f t="shared" si="4"/>
        <v>220</v>
      </c>
      <c r="G34">
        <f t="shared" si="5"/>
        <v>17.7</v>
      </c>
      <c r="H34" s="154"/>
      <c r="I34">
        <f>BRPL_EOD!AG34+BRPL_EOD!AH34</f>
        <v>17.39</v>
      </c>
      <c r="J34">
        <f>BYPL_EOD!AG34+BYPL_EOD!AH34</f>
        <v>2.61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20</v>
      </c>
      <c r="O34" s="154">
        <f t="shared" si="1"/>
        <v>-2.3000000000000007</v>
      </c>
      <c r="P34">
        <v>15.39015</v>
      </c>
      <c r="Q34">
        <v>2.30985</v>
      </c>
      <c r="R34">
        <v>0</v>
      </c>
      <c r="S34">
        <v>0</v>
      </c>
      <c r="T34">
        <v>0</v>
      </c>
      <c r="U34" s="156">
        <f t="shared" si="2"/>
        <v>17.7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17.64</v>
      </c>
      <c r="F35">
        <f t="shared" si="4"/>
        <v>220</v>
      </c>
      <c r="G35">
        <f t="shared" si="5"/>
        <v>17.64</v>
      </c>
      <c r="H35" s="154"/>
      <c r="I35">
        <f>BRPL_EOD!AG35+BRPL_EOD!AH35</f>
        <v>17.39</v>
      </c>
      <c r="J35">
        <f>BYPL_EOD!AG35+BYPL_EOD!AH35</f>
        <v>2.61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20</v>
      </c>
      <c r="O35" s="154">
        <f t="shared" si="1"/>
        <v>-2.3599999999999994</v>
      </c>
      <c r="P35">
        <v>15.337980000000002</v>
      </c>
      <c r="Q35">
        <v>2.3020199999999997</v>
      </c>
      <c r="R35">
        <v>0</v>
      </c>
      <c r="S35">
        <v>0</v>
      </c>
      <c r="T35">
        <v>0</v>
      </c>
      <c r="U35" s="156">
        <f t="shared" si="2"/>
        <v>17.64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17.751999999999999</v>
      </c>
      <c r="F36">
        <f t="shared" si="4"/>
        <v>220</v>
      </c>
      <c r="G36">
        <f t="shared" si="5"/>
        <v>17.751999999999999</v>
      </c>
      <c r="H36" s="154"/>
      <c r="I36">
        <f>BRPL_EOD!AG36+BRPL_EOD!AH36</f>
        <v>8.33</v>
      </c>
      <c r="J36">
        <f>BYPL_EOD!AG36+BYPL_EOD!AH36</f>
        <v>11.67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20</v>
      </c>
      <c r="O36" s="154">
        <f t="shared" si="1"/>
        <v>-2.2480000000000011</v>
      </c>
      <c r="P36">
        <v>7.3937079999999993</v>
      </c>
      <c r="Q36">
        <v>10.358291999999999</v>
      </c>
      <c r="R36">
        <v>0</v>
      </c>
      <c r="S36">
        <v>0</v>
      </c>
      <c r="T36">
        <v>0</v>
      </c>
      <c r="U36" s="156">
        <f t="shared" si="2"/>
        <v>17.751999999999999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17.664000000000001</v>
      </c>
      <c r="F37">
        <f t="shared" si="4"/>
        <v>220</v>
      </c>
      <c r="G37">
        <f t="shared" si="5"/>
        <v>17.664000000000001</v>
      </c>
      <c r="H37" s="154"/>
      <c r="I37">
        <f>BRPL_EOD!AG37+BRPL_EOD!AH37</f>
        <v>8.33</v>
      </c>
      <c r="J37">
        <f>BYPL_EOD!AG37+BYPL_EOD!AH37</f>
        <v>11.67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20</v>
      </c>
      <c r="O37" s="154">
        <f t="shared" si="1"/>
        <v>-2.3359999999999985</v>
      </c>
      <c r="P37">
        <v>7.3570560000000009</v>
      </c>
      <c r="Q37">
        <v>10.306944000000001</v>
      </c>
      <c r="R37">
        <v>0</v>
      </c>
      <c r="S37">
        <v>0</v>
      </c>
      <c r="T37">
        <v>0</v>
      </c>
      <c r="U37" s="156">
        <f t="shared" si="2"/>
        <v>17.664000000000001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17.584</v>
      </c>
      <c r="F38">
        <f t="shared" si="4"/>
        <v>220</v>
      </c>
      <c r="G38">
        <f t="shared" si="5"/>
        <v>17.584</v>
      </c>
      <c r="H38" s="154"/>
      <c r="I38">
        <f>BRPL_EOD!AG38+BRPL_EOD!AH38</f>
        <v>8.33</v>
      </c>
      <c r="J38">
        <f>BYPL_EOD!AG38+BYPL_EOD!AH38</f>
        <v>11.67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20</v>
      </c>
      <c r="O38" s="154">
        <f t="shared" si="1"/>
        <v>-2.4160000000000004</v>
      </c>
      <c r="P38">
        <v>7.3237360000000002</v>
      </c>
      <c r="Q38">
        <v>10.260263999999999</v>
      </c>
      <c r="R38">
        <v>0</v>
      </c>
      <c r="S38">
        <v>0</v>
      </c>
      <c r="T38">
        <v>0</v>
      </c>
      <c r="U38" s="156">
        <f t="shared" si="2"/>
        <v>17.584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23.635999999999999</v>
      </c>
      <c r="F39">
        <f t="shared" si="4"/>
        <v>220</v>
      </c>
      <c r="G39">
        <f t="shared" si="5"/>
        <v>23.635999999999999</v>
      </c>
      <c r="H39" s="154"/>
      <c r="I39">
        <f>BRPL_EOD!AG39+BRPL_EOD!AH39</f>
        <v>8.33</v>
      </c>
      <c r="J39">
        <f>BYPL_EOD!AG39+BYPL_EOD!AH39</f>
        <v>11.67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20</v>
      </c>
      <c r="O39" s="154">
        <f t="shared" si="1"/>
        <v>3.6359999999999992</v>
      </c>
      <c r="P39">
        <v>9.8443939999999994</v>
      </c>
      <c r="Q39">
        <v>13.791606</v>
      </c>
      <c r="R39">
        <v>0</v>
      </c>
      <c r="S39">
        <v>0</v>
      </c>
      <c r="T39">
        <v>0</v>
      </c>
      <c r="U39" s="156">
        <f t="shared" si="2"/>
        <v>23.635999999999999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54.415999999999997</v>
      </c>
      <c r="F40">
        <f t="shared" si="4"/>
        <v>220</v>
      </c>
      <c r="G40">
        <f t="shared" si="5"/>
        <v>54.415999999999997</v>
      </c>
      <c r="H40" s="154"/>
      <c r="I40">
        <f>BRPL_EOD!AG40+BRPL_EOD!AH40</f>
        <v>8.33</v>
      </c>
      <c r="J40">
        <f>BYPL_EOD!AG40+BYPL_EOD!AH40</f>
        <v>11.67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20</v>
      </c>
      <c r="O40" s="154">
        <f t="shared" si="1"/>
        <v>34.415999999999997</v>
      </c>
      <c r="P40">
        <v>22.664263999999999</v>
      </c>
      <c r="Q40">
        <v>31.751736000000001</v>
      </c>
      <c r="R40">
        <v>0</v>
      </c>
      <c r="S40">
        <v>0</v>
      </c>
      <c r="T40">
        <v>0</v>
      </c>
      <c r="U40" s="156">
        <f t="shared" si="2"/>
        <v>54.415999999999997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88.087999999999994</v>
      </c>
      <c r="F41">
        <f t="shared" si="4"/>
        <v>220</v>
      </c>
      <c r="G41">
        <f t="shared" si="5"/>
        <v>88.087999999999994</v>
      </c>
      <c r="H41" s="154"/>
      <c r="I41">
        <f>BRPL_EOD!AG41+BRPL_EOD!AH41</f>
        <v>8.33</v>
      </c>
      <c r="J41">
        <f>BYPL_EOD!AG41+BYPL_EOD!AH41</f>
        <v>11.67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20</v>
      </c>
      <c r="O41" s="154">
        <f t="shared" si="1"/>
        <v>68.087999999999994</v>
      </c>
      <c r="P41">
        <v>39.459370625161512</v>
      </c>
      <c r="Q41">
        <v>35.353999999999999</v>
      </c>
      <c r="R41">
        <v>1.4457989577915391</v>
      </c>
      <c r="S41">
        <v>7.2289947889576958</v>
      </c>
      <c r="T41">
        <v>4.5998356280892541</v>
      </c>
      <c r="U41" s="156">
        <f t="shared" si="2"/>
        <v>88.087999999999994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91.963999999999999</v>
      </c>
      <c r="F42">
        <f t="shared" si="4"/>
        <v>220</v>
      </c>
      <c r="G42">
        <f t="shared" si="5"/>
        <v>91.963999999999999</v>
      </c>
      <c r="H42" s="154"/>
      <c r="I42">
        <f>BRPL_EOD!AG42+BRPL_EOD!AH42</f>
        <v>8.33</v>
      </c>
      <c r="J42">
        <f>BYPL_EOD!AG42+BYPL_EOD!AH42</f>
        <v>11.67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20</v>
      </c>
      <c r="O42" s="154">
        <f t="shared" si="1"/>
        <v>71.963999999999999</v>
      </c>
      <c r="P42">
        <v>41.297189592745376</v>
      </c>
      <c r="Q42">
        <v>35.353999999999999</v>
      </c>
      <c r="R42">
        <v>1.6677863240108377</v>
      </c>
      <c r="S42">
        <v>8.3389316200541881</v>
      </c>
      <c r="T42">
        <v>5.3060924631895965</v>
      </c>
      <c r="U42" s="156">
        <f t="shared" si="2"/>
        <v>91.963999999999984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91.527999999999977</v>
      </c>
      <c r="F43">
        <f t="shared" si="4"/>
        <v>220</v>
      </c>
      <c r="G43">
        <f t="shared" si="5"/>
        <v>91.527999999999977</v>
      </c>
      <c r="H43" s="154"/>
      <c r="I43">
        <f>BRPL_EOD!AG43+BRPL_EOD!AH43</f>
        <v>17.39</v>
      </c>
      <c r="J43">
        <f>BYPL_EOD!AG43+BYPL_EOD!AH43</f>
        <v>2.61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20</v>
      </c>
      <c r="O43" s="154">
        <f t="shared" si="1"/>
        <v>71.527999999999977</v>
      </c>
      <c r="P43">
        <v>62.237999999999985</v>
      </c>
      <c r="Q43">
        <v>14.729070637483279</v>
      </c>
      <c r="R43">
        <v>1.5858956135307554</v>
      </c>
      <c r="S43">
        <v>7.9294780676537755</v>
      </c>
      <c r="T43">
        <v>5.0455556813321722</v>
      </c>
      <c r="U43" s="156">
        <f t="shared" si="2"/>
        <v>91.527999999999963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92.143999999999991</v>
      </c>
      <c r="F44">
        <f t="shared" si="4"/>
        <v>220</v>
      </c>
      <c r="G44">
        <f t="shared" si="5"/>
        <v>92.143999999999991</v>
      </c>
      <c r="H44" s="154"/>
      <c r="I44">
        <f>BRPL_EOD!AG44+BRPL_EOD!AH44</f>
        <v>17.39</v>
      </c>
      <c r="J44">
        <f>BYPL_EOD!AG44+BYPL_EOD!AH44</f>
        <v>2.61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20</v>
      </c>
      <c r="O44" s="154">
        <f t="shared" si="1"/>
        <v>72.143999999999991</v>
      </c>
      <c r="P44">
        <v>62.237999999999985</v>
      </c>
      <c r="Q44">
        <v>14.887166176423523</v>
      </c>
      <c r="R44">
        <v>1.6357680260760863</v>
      </c>
      <c r="S44">
        <v>8.178840130380431</v>
      </c>
      <c r="T44">
        <v>5.2042256671199585</v>
      </c>
      <c r="U44" s="156">
        <f t="shared" si="2"/>
        <v>92.143999999999991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92.308000000000021</v>
      </c>
      <c r="F45">
        <f t="shared" si="4"/>
        <v>220</v>
      </c>
      <c r="G45">
        <f t="shared" si="5"/>
        <v>92.308000000000021</v>
      </c>
      <c r="H45" s="154"/>
      <c r="I45">
        <f>BRPL_EOD!AG45+BRPL_EOD!AH45</f>
        <v>17.39</v>
      </c>
      <c r="J45">
        <f>BYPL_EOD!AG45+BYPL_EOD!AH45</f>
        <v>2.61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20</v>
      </c>
      <c r="O45" s="154">
        <f t="shared" si="1"/>
        <v>72.308000000000021</v>
      </c>
      <c r="P45">
        <v>62.237999999999985</v>
      </c>
      <c r="Q45">
        <v>14.929171387021672</v>
      </c>
      <c r="R45">
        <v>1.6490550214710431</v>
      </c>
      <c r="S45">
        <v>8.245275107355214</v>
      </c>
      <c r="T45">
        <v>5.246498484152097</v>
      </c>
      <c r="U45" s="156">
        <f t="shared" si="2"/>
        <v>92.308000000000007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92.047999999999973</v>
      </c>
      <c r="F46">
        <f t="shared" si="4"/>
        <v>220</v>
      </c>
      <c r="G46">
        <f t="shared" si="5"/>
        <v>92.047999999999973</v>
      </c>
      <c r="H46" s="154"/>
      <c r="I46">
        <f>BRPL_EOD!AG46+BRPL_EOD!AH46</f>
        <v>11.43</v>
      </c>
      <c r="J46">
        <f>BYPL_EOD!AG46+BYPL_EOD!AH46</f>
        <v>8.57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20</v>
      </c>
      <c r="O46" s="154">
        <f t="shared" si="1"/>
        <v>72.047999999999973</v>
      </c>
      <c r="P46">
        <v>52.903699493688926</v>
      </c>
      <c r="Q46">
        <v>35.353999999999999</v>
      </c>
      <c r="R46">
        <v>0.41281849511583391</v>
      </c>
      <c r="S46">
        <v>2.064092475579169</v>
      </c>
      <c r="T46">
        <v>1.3133895356160525</v>
      </c>
      <c r="U46" s="156">
        <f t="shared" si="2"/>
        <v>92.047999999999988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92.535999999999987</v>
      </c>
      <c r="F47">
        <f t="shared" si="4"/>
        <v>220</v>
      </c>
      <c r="G47">
        <f t="shared" si="5"/>
        <v>92.535999999999987</v>
      </c>
      <c r="H47" s="154"/>
      <c r="I47">
        <f>BRPL_EOD!AG47+BRPL_EOD!AH47</f>
        <v>17.39</v>
      </c>
      <c r="J47">
        <f>BYPL_EOD!AG47+BYPL_EOD!AH47</f>
        <v>2.61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20</v>
      </c>
      <c r="O47" s="154">
        <f t="shared" si="1"/>
        <v>72.535999999999987</v>
      </c>
      <c r="P47">
        <v>62.237999999999985</v>
      </c>
      <c r="Q47">
        <v>14.98750932093348</v>
      </c>
      <c r="R47">
        <v>1.6675336720909981</v>
      </c>
      <c r="S47">
        <v>8.3376683604549893</v>
      </c>
      <c r="T47">
        <v>5.3052886465205349</v>
      </c>
      <c r="U47" s="156">
        <f t="shared" si="2"/>
        <v>92.535999999999987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92.063999999999993</v>
      </c>
      <c r="F48">
        <f t="shared" si="4"/>
        <v>220</v>
      </c>
      <c r="G48">
        <f t="shared" si="5"/>
        <v>92.063999999999993</v>
      </c>
      <c r="H48" s="154"/>
      <c r="I48">
        <f>BRPL_EOD!AG48+BRPL_EOD!AH48</f>
        <v>26.03</v>
      </c>
      <c r="J48">
        <f>BYPL_EOD!AG48+BYPL_EOD!AH48</f>
        <v>14.78</v>
      </c>
      <c r="K48">
        <f>MES_EOD!AG48+MES_EOD!AH48</f>
        <v>5.58</v>
      </c>
      <c r="L48">
        <f>NDMC_EOD!AG48+NDMC_EOD!AH48</f>
        <v>27.88</v>
      </c>
      <c r="M48">
        <f>TPDDL_EOD!AG48+TPDDL_EOD!AH48</f>
        <v>17.739999999999998</v>
      </c>
      <c r="N48">
        <f t="shared" si="0"/>
        <v>92.009999999999991</v>
      </c>
      <c r="O48" s="154">
        <f t="shared" si="1"/>
        <v>5.4000000000002046E-2</v>
      </c>
      <c r="P48">
        <v>26.045276817737204</v>
      </c>
      <c r="Q48">
        <v>14.788674274535376</v>
      </c>
      <c r="R48">
        <v>5.583274861428106</v>
      </c>
      <c r="S48">
        <v>27.896362569285948</v>
      </c>
      <c r="T48">
        <v>17.750411477013365</v>
      </c>
      <c r="U48" s="156">
        <f t="shared" si="2"/>
        <v>92.063999999999993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92.103999999999985</v>
      </c>
      <c r="F49">
        <f t="shared" si="4"/>
        <v>220</v>
      </c>
      <c r="G49">
        <f t="shared" si="5"/>
        <v>92.103999999999985</v>
      </c>
      <c r="H49" s="154"/>
      <c r="I49">
        <f>BRPL_EOD!AG49+BRPL_EOD!AH49</f>
        <v>26.03</v>
      </c>
      <c r="J49">
        <f>BYPL_EOD!AG49+BYPL_EOD!AH49</f>
        <v>14.78</v>
      </c>
      <c r="K49">
        <f>MES_EOD!AG49+MES_EOD!AH49</f>
        <v>5.58</v>
      </c>
      <c r="L49">
        <f>NDMC_EOD!AG49+NDMC_EOD!AH49</f>
        <v>27.88</v>
      </c>
      <c r="M49">
        <f>TPDDL_EOD!AG49+TPDDL_EOD!AH49</f>
        <v>17.739999999999998</v>
      </c>
      <c r="N49">
        <f t="shared" si="0"/>
        <v>92.009999999999991</v>
      </c>
      <c r="O49" s="154">
        <f t="shared" si="1"/>
        <v>9.3999999999994088E-2</v>
      </c>
      <c r="P49">
        <v>26.056592979024018</v>
      </c>
      <c r="Q49">
        <v>14.795099663080098</v>
      </c>
      <c r="R49">
        <v>5.5857006847081836</v>
      </c>
      <c r="S49">
        <v>27.908482990979238</v>
      </c>
      <c r="T49">
        <v>17.758123682208453</v>
      </c>
      <c r="U49" s="156">
        <f t="shared" si="2"/>
        <v>92.103999999999985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92.164000000000016</v>
      </c>
      <c r="F50">
        <f t="shared" si="4"/>
        <v>220</v>
      </c>
      <c r="G50">
        <f t="shared" si="5"/>
        <v>92.164000000000016</v>
      </c>
      <c r="H50" s="154"/>
      <c r="I50">
        <f>BRPL_EOD!AG50+BRPL_EOD!AH50</f>
        <v>26.03</v>
      </c>
      <c r="J50">
        <f>BYPL_EOD!AG50+BYPL_EOD!AH50</f>
        <v>14.78</v>
      </c>
      <c r="K50">
        <f>MES_EOD!AG50+MES_EOD!AH50</f>
        <v>5.58</v>
      </c>
      <c r="L50">
        <f>NDMC_EOD!AG50+NDMC_EOD!AH50</f>
        <v>27.88</v>
      </c>
      <c r="M50">
        <f>TPDDL_EOD!AG50+TPDDL_EOD!AH50</f>
        <v>17.739999999999998</v>
      </c>
      <c r="N50">
        <f t="shared" si="0"/>
        <v>92.009999999999991</v>
      </c>
      <c r="O50" s="154">
        <f t="shared" si="1"/>
        <v>0.15400000000002478</v>
      </c>
      <c r="P50">
        <v>26.073567220954253</v>
      </c>
      <c r="Q50">
        <v>14.804737745897189</v>
      </c>
      <c r="R50">
        <v>5.5893394196283026</v>
      </c>
      <c r="S50">
        <v>27.92666362351919</v>
      </c>
      <c r="T50">
        <v>17.769691990001089</v>
      </c>
      <c r="U50" s="156">
        <f t="shared" si="2"/>
        <v>92.16400000000003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92.108000000000004</v>
      </c>
      <c r="F51">
        <f t="shared" si="4"/>
        <v>220</v>
      </c>
      <c r="G51">
        <f t="shared" si="5"/>
        <v>92.108000000000004</v>
      </c>
      <c r="H51" s="154"/>
      <c r="I51">
        <f>BRPL_EOD!AG51+BRPL_EOD!AH51</f>
        <v>26.03</v>
      </c>
      <c r="J51">
        <f>BYPL_EOD!AG51+BYPL_EOD!AH51</f>
        <v>14.78</v>
      </c>
      <c r="K51">
        <f>MES_EOD!AG51+MES_EOD!AH51</f>
        <v>5.58</v>
      </c>
      <c r="L51">
        <f>NDMC_EOD!AG51+NDMC_EOD!AH51</f>
        <v>27.88</v>
      </c>
      <c r="M51">
        <f>TPDDL_EOD!AG51+TPDDL_EOD!AH51</f>
        <v>17.739999999999998</v>
      </c>
      <c r="N51">
        <f t="shared" si="0"/>
        <v>92.009999999999991</v>
      </c>
      <c r="O51" s="154">
        <f t="shared" si="1"/>
        <v>9.8000000000013188E-2</v>
      </c>
      <c r="P51">
        <v>26.057724595152706</v>
      </c>
      <c r="Q51">
        <v>14.795742201934575</v>
      </c>
      <c r="R51">
        <v>5.5859432670361926</v>
      </c>
      <c r="S51">
        <v>27.909695033148573</v>
      </c>
      <c r="T51">
        <v>17.758894902727967</v>
      </c>
      <c r="U51" s="156">
        <f t="shared" si="2"/>
        <v>92.108000000000004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92.168000000000006</v>
      </c>
      <c r="F52">
        <f t="shared" si="4"/>
        <v>220</v>
      </c>
      <c r="G52">
        <f t="shared" si="5"/>
        <v>92.168000000000006</v>
      </c>
      <c r="H52" s="154"/>
      <c r="I52">
        <f>BRPL_EOD!AG52+BRPL_EOD!AH52</f>
        <v>26.03</v>
      </c>
      <c r="J52">
        <f>BYPL_EOD!AG52+BYPL_EOD!AH52</f>
        <v>14.78</v>
      </c>
      <c r="K52">
        <f>MES_EOD!AG52+MES_EOD!AH52</f>
        <v>5.58</v>
      </c>
      <c r="L52">
        <f>NDMC_EOD!AG52+NDMC_EOD!AH52</f>
        <v>27.88</v>
      </c>
      <c r="M52">
        <f>TPDDL_EOD!AG52+TPDDL_EOD!AH52</f>
        <v>17.739999999999998</v>
      </c>
      <c r="N52">
        <f t="shared" si="0"/>
        <v>92.009999999999991</v>
      </c>
      <c r="O52" s="154">
        <f t="shared" si="1"/>
        <v>0.15800000000001546</v>
      </c>
      <c r="P52">
        <v>26.074698837082931</v>
      </c>
      <c r="Q52">
        <v>14.80538028475166</v>
      </c>
      <c r="R52">
        <v>5.5895820019563098</v>
      </c>
      <c r="S52">
        <v>27.927875665688514</v>
      </c>
      <c r="T52">
        <v>17.770463210520596</v>
      </c>
      <c r="U52" s="156">
        <f t="shared" si="2"/>
        <v>92.168000000000006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92.603999999999985</v>
      </c>
      <c r="F53">
        <f t="shared" si="4"/>
        <v>220</v>
      </c>
      <c r="G53">
        <f t="shared" si="5"/>
        <v>92.603999999999985</v>
      </c>
      <c r="H53" s="154"/>
      <c r="I53">
        <f>BRPL_EOD!AG53+BRPL_EOD!AH53</f>
        <v>26.03</v>
      </c>
      <c r="J53">
        <f>BYPL_EOD!AG53+BYPL_EOD!AH53</f>
        <v>14.78</v>
      </c>
      <c r="K53">
        <f>MES_EOD!AG53+MES_EOD!AH53</f>
        <v>5.58</v>
      </c>
      <c r="L53">
        <f>NDMC_EOD!AG53+NDMC_EOD!AH53</f>
        <v>27.88</v>
      </c>
      <c r="M53">
        <f>TPDDL_EOD!AG53+TPDDL_EOD!AH53</f>
        <v>17.739999999999998</v>
      </c>
      <c r="N53">
        <f t="shared" si="0"/>
        <v>92.009999999999991</v>
      </c>
      <c r="O53" s="154">
        <f t="shared" si="1"/>
        <v>0.59399999999999409</v>
      </c>
      <c r="P53">
        <v>26.198044995109228</v>
      </c>
      <c r="Q53">
        <v>14.875417019889142</v>
      </c>
      <c r="R53">
        <v>5.616023475709162</v>
      </c>
      <c r="S53">
        <v>28.059988262145417</v>
      </c>
      <c r="T53">
        <v>17.854526247147046</v>
      </c>
      <c r="U53" s="156">
        <f t="shared" si="2"/>
        <v>92.603999999999999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92.015999999999991</v>
      </c>
      <c r="F54">
        <f t="shared" si="4"/>
        <v>220</v>
      </c>
      <c r="G54">
        <f t="shared" si="5"/>
        <v>92.015999999999991</v>
      </c>
      <c r="H54" s="154"/>
      <c r="I54">
        <f>BRPL_EOD!AG54+BRPL_EOD!AH54</f>
        <v>26.03</v>
      </c>
      <c r="J54">
        <f>BYPL_EOD!AG54+BYPL_EOD!AH54</f>
        <v>14.78</v>
      </c>
      <c r="K54">
        <f>MES_EOD!AG54+MES_EOD!AH54</f>
        <v>5.58</v>
      </c>
      <c r="L54">
        <f>NDMC_EOD!AG54+NDMC_EOD!AH54</f>
        <v>27.88</v>
      </c>
      <c r="M54">
        <f>TPDDL_EOD!AG54+TPDDL_EOD!AH54</f>
        <v>17.739999999999998</v>
      </c>
      <c r="N54">
        <f t="shared" si="0"/>
        <v>92.009999999999991</v>
      </c>
      <c r="O54" s="154">
        <f t="shared" si="1"/>
        <v>6.0000000000002274E-3</v>
      </c>
      <c r="P54">
        <v>26.031697424193023</v>
      </c>
      <c r="Q54">
        <v>14.780963808281708</v>
      </c>
      <c r="R54">
        <v>5.5803638734920122</v>
      </c>
      <c r="S54">
        <v>27.881818063253995</v>
      </c>
      <c r="T54">
        <v>17.741156830779261</v>
      </c>
      <c r="U54" s="156">
        <f t="shared" si="2"/>
        <v>92.015999999999991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92.38000000000001</v>
      </c>
      <c r="F55">
        <f t="shared" si="4"/>
        <v>220</v>
      </c>
      <c r="G55">
        <f t="shared" si="5"/>
        <v>92.38000000000001</v>
      </c>
      <c r="H55" s="154"/>
      <c r="I55">
        <f>BRPL_EOD!AG55+BRPL_EOD!AH55</f>
        <v>26.03</v>
      </c>
      <c r="J55">
        <f>BYPL_EOD!AG55+BYPL_EOD!AH55</f>
        <v>14.78</v>
      </c>
      <c r="K55">
        <f>MES_EOD!AG55+MES_EOD!AH55</f>
        <v>5.58</v>
      </c>
      <c r="L55">
        <f>NDMC_EOD!AG55+NDMC_EOD!AH55</f>
        <v>27.88</v>
      </c>
      <c r="M55">
        <f>TPDDL_EOD!AG55+TPDDL_EOD!AH55</f>
        <v>17.739999999999998</v>
      </c>
      <c r="N55">
        <f t="shared" si="0"/>
        <v>92.009999999999991</v>
      </c>
      <c r="O55" s="154">
        <f t="shared" si="1"/>
        <v>0.37000000000001876</v>
      </c>
      <c r="P55">
        <v>26.134674491903059</v>
      </c>
      <c r="Q55">
        <v>14.839434844038694</v>
      </c>
      <c r="R55">
        <v>5.6024388653407247</v>
      </c>
      <c r="S55">
        <v>27.992113900662975</v>
      </c>
      <c r="T55">
        <v>17.81133789805456</v>
      </c>
      <c r="U55" s="156">
        <f t="shared" si="2"/>
        <v>92.38000000000001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92.243999999999986</v>
      </c>
      <c r="F56">
        <f t="shared" si="4"/>
        <v>220</v>
      </c>
      <c r="G56">
        <f t="shared" si="5"/>
        <v>92.243999999999986</v>
      </c>
      <c r="H56" s="154"/>
      <c r="I56">
        <f>BRPL_EOD!AG56+BRPL_EOD!AH56</f>
        <v>26.03</v>
      </c>
      <c r="J56">
        <f>BYPL_EOD!AG56+BYPL_EOD!AH56</f>
        <v>14.78</v>
      </c>
      <c r="K56">
        <f>MES_EOD!AG56+MES_EOD!AH56</f>
        <v>5.58</v>
      </c>
      <c r="L56">
        <f>NDMC_EOD!AG56+NDMC_EOD!AH56</f>
        <v>27.88</v>
      </c>
      <c r="M56">
        <f>TPDDL_EOD!AG56+TPDDL_EOD!AH56</f>
        <v>17.739999999999998</v>
      </c>
      <c r="N56">
        <f t="shared" si="0"/>
        <v>92.009999999999991</v>
      </c>
      <c r="O56" s="154">
        <f t="shared" si="1"/>
        <v>0.23399999999999466</v>
      </c>
      <c r="P56">
        <v>26.096199543527877</v>
      </c>
      <c r="Q56">
        <v>14.817588522986631</v>
      </c>
      <c r="R56">
        <v>5.5941910661884577</v>
      </c>
      <c r="S56">
        <v>27.950904466905769</v>
      </c>
      <c r="T56">
        <v>17.78511640039126</v>
      </c>
      <c r="U56" s="156">
        <f t="shared" si="2"/>
        <v>92.243999999999986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92.055999999999983</v>
      </c>
      <c r="F57">
        <f t="shared" si="4"/>
        <v>220</v>
      </c>
      <c r="G57">
        <f t="shared" si="5"/>
        <v>92.055999999999983</v>
      </c>
      <c r="H57" s="154"/>
      <c r="I57">
        <f>BRPL_EOD!AG57+BRPL_EOD!AH57</f>
        <v>26.03</v>
      </c>
      <c r="J57">
        <f>BYPL_EOD!AG57+BYPL_EOD!AH57</f>
        <v>14.78</v>
      </c>
      <c r="K57">
        <f>MES_EOD!AG57+MES_EOD!AH57</f>
        <v>5.58</v>
      </c>
      <c r="L57">
        <f>NDMC_EOD!AG57+NDMC_EOD!AH57</f>
        <v>27.88</v>
      </c>
      <c r="M57">
        <f>TPDDL_EOD!AG57+TPDDL_EOD!AH57</f>
        <v>17.739999999999998</v>
      </c>
      <c r="N57">
        <f t="shared" si="0"/>
        <v>92.009999999999991</v>
      </c>
      <c r="O57" s="154">
        <f t="shared" si="1"/>
        <v>4.5999999999992269E-2</v>
      </c>
      <c r="P57">
        <v>26.043013585479837</v>
      </c>
      <c r="Q57">
        <v>14.78738919682643</v>
      </c>
      <c r="R57">
        <v>5.5827896967720898</v>
      </c>
      <c r="S57">
        <v>27.893938484947284</v>
      </c>
      <c r="T57">
        <v>17.748869035974348</v>
      </c>
      <c r="U57" s="156">
        <f t="shared" si="2"/>
        <v>92.055999999999997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87.007999999999981</v>
      </c>
      <c r="F58">
        <f t="shared" si="4"/>
        <v>220</v>
      </c>
      <c r="G58">
        <f t="shared" si="5"/>
        <v>87.007999999999981</v>
      </c>
      <c r="H58" s="154"/>
      <c r="I58">
        <f>BRPL_EOD!AG58+BRPL_EOD!AH58</f>
        <v>26.03</v>
      </c>
      <c r="J58">
        <f>BYPL_EOD!AG58+BYPL_EOD!AH58</f>
        <v>14.78</v>
      </c>
      <c r="K58">
        <f>MES_EOD!AG58+MES_EOD!AH58</f>
        <v>5.58</v>
      </c>
      <c r="L58">
        <f>NDMC_EOD!AG58+NDMC_EOD!AH58</f>
        <v>27.88</v>
      </c>
      <c r="M58">
        <f>TPDDL_EOD!AG58+TPDDL_EOD!AH58</f>
        <v>17.739999999999998</v>
      </c>
      <c r="N58">
        <f t="shared" si="0"/>
        <v>92.009999999999991</v>
      </c>
      <c r="O58" s="154">
        <f t="shared" si="1"/>
        <v>-5.0020000000000095</v>
      </c>
      <c r="P58">
        <v>24.614914031083575</v>
      </c>
      <c r="Q58">
        <v>13.976505162482336</v>
      </c>
      <c r="R58">
        <v>5.2766507988262141</v>
      </c>
      <c r="S58">
        <v>26.364341267253554</v>
      </c>
      <c r="T58">
        <v>16.775588740354305</v>
      </c>
      <c r="U58" s="156">
        <f t="shared" si="2"/>
        <v>87.007999999999981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85.467999999999989</v>
      </c>
      <c r="F59">
        <f t="shared" si="4"/>
        <v>220</v>
      </c>
      <c r="G59">
        <f t="shared" si="5"/>
        <v>85.467999999999989</v>
      </c>
      <c r="H59" s="154"/>
      <c r="I59">
        <f>BRPL_EOD!AG59+BRPL_EOD!AH59</f>
        <v>26.03</v>
      </c>
      <c r="J59">
        <f>BYPL_EOD!AG59+BYPL_EOD!AH59</f>
        <v>14.78</v>
      </c>
      <c r="K59">
        <f>MES_EOD!AG59+MES_EOD!AH59</f>
        <v>5.58</v>
      </c>
      <c r="L59">
        <f>NDMC_EOD!AG59+NDMC_EOD!AH59</f>
        <v>27.88</v>
      </c>
      <c r="M59">
        <f>TPDDL_EOD!AG59+TPDDL_EOD!AH59</f>
        <v>17.739999999999998</v>
      </c>
      <c r="N59">
        <f t="shared" si="0"/>
        <v>92.009999999999991</v>
      </c>
      <c r="O59" s="154">
        <f t="shared" si="1"/>
        <v>-6.5420000000000016</v>
      </c>
      <c r="P59">
        <v>24.179241821541137</v>
      </c>
      <c r="Q59">
        <v>13.729127703510487</v>
      </c>
      <c r="R59">
        <v>5.1832566025432021</v>
      </c>
      <c r="S59">
        <v>25.897705032061729</v>
      </c>
      <c r="T59">
        <v>16.478668840343438</v>
      </c>
      <c r="U59" s="156">
        <f t="shared" si="2"/>
        <v>85.467999999999989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82.384</v>
      </c>
      <c r="F60">
        <f t="shared" si="4"/>
        <v>220</v>
      </c>
      <c r="G60">
        <f t="shared" si="5"/>
        <v>82.384</v>
      </c>
      <c r="H60" s="154"/>
      <c r="I60">
        <f>BRPL_EOD!AG60+BRPL_EOD!AH60</f>
        <v>26.03</v>
      </c>
      <c r="J60">
        <f>BYPL_EOD!AG60+BYPL_EOD!AH60</f>
        <v>14.78</v>
      </c>
      <c r="K60">
        <f>MES_EOD!AG60+MES_EOD!AH60</f>
        <v>5.58</v>
      </c>
      <c r="L60">
        <f>NDMC_EOD!AG60+NDMC_EOD!AH60</f>
        <v>27.88</v>
      </c>
      <c r="M60">
        <f>TPDDL_EOD!AG60+TPDDL_EOD!AH60</f>
        <v>17.739999999999998</v>
      </c>
      <c r="N60">
        <f t="shared" si="0"/>
        <v>92.009999999999991</v>
      </c>
      <c r="O60" s="154">
        <f t="shared" si="1"/>
        <v>-9.6259999999999906</v>
      </c>
      <c r="P60">
        <v>23.306765786327578</v>
      </c>
      <c r="Q60">
        <v>13.233730246712314</v>
      </c>
      <c r="R60">
        <v>4.996225627649169</v>
      </c>
      <c r="S60">
        <v>24.963220519508752</v>
      </c>
      <c r="T60">
        <v>15.884057819802196</v>
      </c>
      <c r="U60" s="156">
        <f t="shared" si="2"/>
        <v>82.384000000000015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81.995999999999995</v>
      </c>
      <c r="F61">
        <f t="shared" si="4"/>
        <v>220</v>
      </c>
      <c r="G61">
        <f t="shared" si="5"/>
        <v>81.995999999999995</v>
      </c>
      <c r="H61" s="154"/>
      <c r="I61">
        <f>BRPL_EOD!AG61+BRPL_EOD!AH61</f>
        <v>26.03</v>
      </c>
      <c r="J61">
        <f>BYPL_EOD!AG61+BYPL_EOD!AH61</f>
        <v>14.78</v>
      </c>
      <c r="K61">
        <f>MES_EOD!AG61+MES_EOD!AH61</f>
        <v>5.58</v>
      </c>
      <c r="L61">
        <f>NDMC_EOD!AG61+NDMC_EOD!AH61</f>
        <v>27.88</v>
      </c>
      <c r="M61">
        <f>TPDDL_EOD!AG61+TPDDL_EOD!AH61</f>
        <v>17.739999999999998</v>
      </c>
      <c r="N61">
        <f t="shared" si="0"/>
        <v>92.009999999999991</v>
      </c>
      <c r="O61" s="154">
        <f t="shared" si="1"/>
        <v>-10.013999999999996</v>
      </c>
      <c r="P61">
        <v>23.196999021845453</v>
      </c>
      <c r="Q61">
        <v>13.171403977828497</v>
      </c>
      <c r="R61">
        <v>4.9726951418324097</v>
      </c>
      <c r="S61">
        <v>24.845652429083795</v>
      </c>
      <c r="T61">
        <v>15.809249429409846</v>
      </c>
      <c r="U61" s="156">
        <f t="shared" si="2"/>
        <v>81.995999999999995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82.06</v>
      </c>
      <c r="F62">
        <f t="shared" si="4"/>
        <v>220</v>
      </c>
      <c r="G62">
        <f t="shared" si="5"/>
        <v>82.06</v>
      </c>
      <c r="H62" s="154"/>
      <c r="I62">
        <f>BRPL_EOD!AG62+BRPL_EOD!AH62</f>
        <v>26.03</v>
      </c>
      <c r="J62">
        <f>BYPL_EOD!AG62+BYPL_EOD!AH62</f>
        <v>14.78</v>
      </c>
      <c r="K62">
        <f>MES_EOD!AG62+MES_EOD!AH62</f>
        <v>5.58</v>
      </c>
      <c r="L62">
        <f>NDMC_EOD!AG62+NDMC_EOD!AH62</f>
        <v>27.88</v>
      </c>
      <c r="M62">
        <f>TPDDL_EOD!AG62+TPDDL_EOD!AH62</f>
        <v>17.739999999999998</v>
      </c>
      <c r="N62">
        <f t="shared" si="0"/>
        <v>92.009999999999991</v>
      </c>
      <c r="O62" s="154">
        <f t="shared" si="1"/>
        <v>-9.9499999999999886</v>
      </c>
      <c r="P62">
        <v>23.215104879904363</v>
      </c>
      <c r="Q62">
        <v>13.181684599500056</v>
      </c>
      <c r="R62">
        <v>4.976576459080535</v>
      </c>
      <c r="S62">
        <v>24.865045103793069</v>
      </c>
      <c r="T62">
        <v>15.821588957721987</v>
      </c>
      <c r="U62" s="156">
        <f t="shared" si="2"/>
        <v>82.06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81.976000000000013</v>
      </c>
      <c r="F63">
        <f t="shared" si="4"/>
        <v>220</v>
      </c>
      <c r="G63">
        <f t="shared" si="5"/>
        <v>81.976000000000013</v>
      </c>
      <c r="H63" s="154"/>
      <c r="I63">
        <f>BRPL_EOD!AG63+BRPL_EOD!AH63</f>
        <v>26.03</v>
      </c>
      <c r="J63">
        <f>BYPL_EOD!AG63+BYPL_EOD!AH63</f>
        <v>14.78</v>
      </c>
      <c r="K63">
        <f>MES_EOD!AG63+MES_EOD!AH63</f>
        <v>5.58</v>
      </c>
      <c r="L63">
        <f>NDMC_EOD!AG63+NDMC_EOD!AH63</f>
        <v>27.88</v>
      </c>
      <c r="M63">
        <f>TPDDL_EOD!AG63+TPDDL_EOD!AH63</f>
        <v>17.739999999999998</v>
      </c>
      <c r="N63">
        <f t="shared" si="0"/>
        <v>92.009999999999991</v>
      </c>
      <c r="O63" s="154">
        <f t="shared" si="1"/>
        <v>-10.033999999999978</v>
      </c>
      <c r="P63">
        <v>23.19134094120205</v>
      </c>
      <c r="Q63">
        <v>13.168191283556137</v>
      </c>
      <c r="R63">
        <v>4.9714822301923718</v>
      </c>
      <c r="S63">
        <v>24.839592218237154</v>
      </c>
      <c r="T63">
        <v>15.805393326812306</v>
      </c>
      <c r="U63" s="156">
        <f t="shared" si="2"/>
        <v>81.976000000000013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82.279999999999987</v>
      </c>
      <c r="F64">
        <f t="shared" si="4"/>
        <v>220</v>
      </c>
      <c r="G64">
        <f t="shared" si="5"/>
        <v>82.279999999999987</v>
      </c>
      <c r="H64" s="154"/>
      <c r="I64">
        <f>BRPL_EOD!AG64+BRPL_EOD!AH64</f>
        <v>26.03</v>
      </c>
      <c r="J64">
        <f>BYPL_EOD!AG64+BYPL_EOD!AH64</f>
        <v>14.78</v>
      </c>
      <c r="K64">
        <f>MES_EOD!AG64+MES_EOD!AH64</f>
        <v>5.58</v>
      </c>
      <c r="L64">
        <f>NDMC_EOD!AG64+NDMC_EOD!AH64</f>
        <v>27.88</v>
      </c>
      <c r="M64">
        <f>TPDDL_EOD!AG64+TPDDL_EOD!AH64</f>
        <v>17.739999999999998</v>
      </c>
      <c r="N64">
        <f t="shared" si="0"/>
        <v>92.009999999999991</v>
      </c>
      <c r="O64" s="154">
        <f t="shared" si="1"/>
        <v>-9.730000000000004</v>
      </c>
      <c r="P64">
        <v>23.277343766981851</v>
      </c>
      <c r="Q64">
        <v>13.217024236496032</v>
      </c>
      <c r="R64">
        <v>4.9899184871209652</v>
      </c>
      <c r="S64">
        <v>24.931707423106182</v>
      </c>
      <c r="T64">
        <v>15.864006086294966</v>
      </c>
      <c r="U64" s="156">
        <f t="shared" si="2"/>
        <v>82.279999999999987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81.987999999999985</v>
      </c>
      <c r="F65">
        <f t="shared" si="4"/>
        <v>220</v>
      </c>
      <c r="G65">
        <f t="shared" si="5"/>
        <v>81.987999999999985</v>
      </c>
      <c r="H65" s="154"/>
      <c r="I65">
        <f>BRPL_EOD!AG65+BRPL_EOD!AH65</f>
        <v>26.03</v>
      </c>
      <c r="J65">
        <f>BYPL_EOD!AG65+BYPL_EOD!AH65</f>
        <v>14.78</v>
      </c>
      <c r="K65">
        <f>MES_EOD!AG65+MES_EOD!AH65</f>
        <v>5.58</v>
      </c>
      <c r="L65">
        <f>NDMC_EOD!AG65+NDMC_EOD!AH65</f>
        <v>27.88</v>
      </c>
      <c r="M65">
        <f>TPDDL_EOD!AG65+TPDDL_EOD!AH65</f>
        <v>17.739999999999998</v>
      </c>
      <c r="N65">
        <f t="shared" si="0"/>
        <v>92.009999999999991</v>
      </c>
      <c r="O65" s="154">
        <f t="shared" si="1"/>
        <v>-10.022000000000006</v>
      </c>
      <c r="P65">
        <v>23.194735789588087</v>
      </c>
      <c r="Q65">
        <v>13.170118900119551</v>
      </c>
      <c r="R65">
        <v>4.9722099771763935</v>
      </c>
      <c r="S65">
        <v>24.843228344745135</v>
      </c>
      <c r="T65">
        <v>15.807706988370827</v>
      </c>
      <c r="U65" s="156">
        <f t="shared" si="2"/>
        <v>81.988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81.612000000000009</v>
      </c>
      <c r="F66">
        <f t="shared" si="4"/>
        <v>220</v>
      </c>
      <c r="G66">
        <f t="shared" si="5"/>
        <v>81.612000000000009</v>
      </c>
      <c r="H66" s="154"/>
      <c r="I66">
        <f>BRPL_EOD!AG66+BRPL_EOD!AH66</f>
        <v>26.03</v>
      </c>
      <c r="J66">
        <f>BYPL_EOD!AG66+BYPL_EOD!AH66</f>
        <v>14.78</v>
      </c>
      <c r="K66">
        <f>MES_EOD!AG66+MES_EOD!AH66</f>
        <v>5.58</v>
      </c>
      <c r="L66">
        <f>NDMC_EOD!AG66+NDMC_EOD!AH66</f>
        <v>27.88</v>
      </c>
      <c r="M66">
        <f>TPDDL_EOD!AG66+TPDDL_EOD!AH66</f>
        <v>17.739999999999998</v>
      </c>
      <c r="N66">
        <f t="shared" si="0"/>
        <v>92.009999999999991</v>
      </c>
      <c r="O66" s="154">
        <f t="shared" si="1"/>
        <v>-10.397999999999982</v>
      </c>
      <c r="P66">
        <v>23.088363873492018</v>
      </c>
      <c r="Q66">
        <v>13.109720247799155</v>
      </c>
      <c r="R66">
        <v>4.9494072383436594</v>
      </c>
      <c r="S66">
        <v>24.729296380828174</v>
      </c>
      <c r="T66">
        <v>15.735212259537009</v>
      </c>
      <c r="U66" s="156">
        <f t="shared" si="2"/>
        <v>81.612000000000023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2</v>
      </c>
      <c r="F67">
        <f t="shared" si="4"/>
        <v>220</v>
      </c>
      <c r="G67">
        <f t="shared" si="5"/>
        <v>2</v>
      </c>
      <c r="H67" s="154"/>
      <c r="I67">
        <f>BRPL_EOD!AG67+BRPL_EOD!AH67</f>
        <v>26.03</v>
      </c>
      <c r="J67">
        <f>BYPL_EOD!AG67+BYPL_EOD!AH67</f>
        <v>14.78</v>
      </c>
      <c r="K67">
        <f>MES_EOD!AG67+MES_EOD!AH67</f>
        <v>5.58</v>
      </c>
      <c r="L67">
        <f>NDMC_EOD!AG67+NDMC_EOD!AH67</f>
        <v>27.88</v>
      </c>
      <c r="M67">
        <f>TPDDL_EOD!AG67+TPDDL_EOD!AH67</f>
        <v>17.739999999999998</v>
      </c>
      <c r="N67">
        <f t="shared" ref="N67:N98" si="6">SUM(I67:M67)</f>
        <v>92.009999999999991</v>
      </c>
      <c r="O67" s="154">
        <f t="shared" ref="O67:O98" si="7">G67-N67</f>
        <v>-90.009999999999991</v>
      </c>
      <c r="P67">
        <v>0.56580806434083541</v>
      </c>
      <c r="Q67">
        <v>0.32126942723617091</v>
      </c>
      <c r="R67">
        <v>0.12129116400391293</v>
      </c>
      <c r="S67">
        <v>0.60602108466470739</v>
      </c>
      <c r="T67">
        <v>0.38561025975437602</v>
      </c>
      <c r="U67" s="156">
        <f t="shared" ref="U67:U98" si="8">SUM(P67:T67)</f>
        <v>2.0000000000000027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26.03</v>
      </c>
      <c r="J68">
        <f>BYPL_EOD!AG68+BYPL_EOD!AH68</f>
        <v>14.78</v>
      </c>
      <c r="K68">
        <f>MES_EOD!AG68+MES_EOD!AH68</f>
        <v>5.58</v>
      </c>
      <c r="L68">
        <f>NDMC_EOD!AG68+NDMC_EOD!AH68</f>
        <v>27.88</v>
      </c>
      <c r="M68">
        <f>TPDDL_EOD!AG68+TPDDL_EOD!AH68</f>
        <v>17.739999999999998</v>
      </c>
      <c r="N68">
        <f t="shared" si="6"/>
        <v>92.009999999999991</v>
      </c>
      <c r="O68" s="154">
        <f t="shared" si="7"/>
        <v>-92.009999999999991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26.03</v>
      </c>
      <c r="J69">
        <f>BYPL_EOD!AG69+BYPL_EOD!AH69</f>
        <v>14.78</v>
      </c>
      <c r="K69">
        <f>MES_EOD!AG69+MES_EOD!AH69</f>
        <v>5.58</v>
      </c>
      <c r="L69">
        <f>NDMC_EOD!AG69+NDMC_EOD!AH69</f>
        <v>27.88</v>
      </c>
      <c r="M69">
        <f>TPDDL_EOD!AG69+TPDDL_EOD!AH69</f>
        <v>17.739999999999998</v>
      </c>
      <c r="N69">
        <f t="shared" si="6"/>
        <v>92.009999999999991</v>
      </c>
      <c r="O69" s="154">
        <f t="shared" si="7"/>
        <v>-92.009999999999991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26.03</v>
      </c>
      <c r="J70">
        <f>BYPL_EOD!AG70+BYPL_EOD!AH70</f>
        <v>14.78</v>
      </c>
      <c r="K70">
        <f>MES_EOD!AG70+MES_EOD!AH70</f>
        <v>5.58</v>
      </c>
      <c r="L70">
        <f>NDMC_EOD!AG70+NDMC_EOD!AH70</f>
        <v>27.88</v>
      </c>
      <c r="M70">
        <f>TPDDL_EOD!AG70+TPDDL_EOD!AH70</f>
        <v>17.739999999999998</v>
      </c>
      <c r="N70">
        <f t="shared" si="6"/>
        <v>92.009999999999991</v>
      </c>
      <c r="O70" s="154">
        <f t="shared" si="7"/>
        <v>-92.009999999999991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26.03</v>
      </c>
      <c r="J71">
        <f>BYPL_EOD!AG71+BYPL_EOD!AH71</f>
        <v>14.78</v>
      </c>
      <c r="K71">
        <f>MES_EOD!AG71+MES_EOD!AH71</f>
        <v>5.58</v>
      </c>
      <c r="L71">
        <f>NDMC_EOD!AG71+NDMC_EOD!AH71</f>
        <v>27.88</v>
      </c>
      <c r="M71">
        <f>TPDDL_EOD!AG71+TPDDL_EOD!AH71</f>
        <v>17.739999999999998</v>
      </c>
      <c r="N71">
        <f t="shared" si="6"/>
        <v>92.009999999999991</v>
      </c>
      <c r="O71" s="154">
        <f t="shared" si="7"/>
        <v>-92.009999999999991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26.03</v>
      </c>
      <c r="J72">
        <f>BYPL_EOD!AG72+BYPL_EOD!AH72</f>
        <v>14.78</v>
      </c>
      <c r="K72">
        <f>MES_EOD!AG72+MES_EOD!AH72</f>
        <v>5.58</v>
      </c>
      <c r="L72">
        <f>NDMC_EOD!AG72+NDMC_EOD!AH72</f>
        <v>27.88</v>
      </c>
      <c r="M72">
        <f>TPDDL_EOD!AG72+TPDDL_EOD!AH72</f>
        <v>17.739999999999998</v>
      </c>
      <c r="N72">
        <f t="shared" si="6"/>
        <v>92.009999999999991</v>
      </c>
      <c r="O72" s="154">
        <f t="shared" si="7"/>
        <v>-92.009999999999991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0.61875000000000002</v>
      </c>
      <c r="C99" s="156">
        <f t="shared" ref="C99:U99" si="12">SUM(C3:C98)/4000</f>
        <v>4.8674999999999997</v>
      </c>
      <c r="D99" s="156">
        <f t="shared" si="12"/>
        <v>0.34391499999999997</v>
      </c>
      <c r="E99" s="156">
        <f t="shared" si="12"/>
        <v>1.0460260000000001</v>
      </c>
      <c r="F99" s="156">
        <f t="shared" si="12"/>
        <v>5.4862500000000001</v>
      </c>
      <c r="G99" s="156">
        <f t="shared" si="12"/>
        <v>1.3899409999999996</v>
      </c>
      <c r="H99" s="156"/>
      <c r="I99" s="156">
        <f t="shared" si="12"/>
        <v>0.45326499999999986</v>
      </c>
      <c r="J99" s="156">
        <f t="shared" si="12"/>
        <v>0.25736749999999986</v>
      </c>
      <c r="K99" s="156">
        <f t="shared" si="12"/>
        <v>8.685999999999991E-2</v>
      </c>
      <c r="L99" s="156">
        <f t="shared" si="12"/>
        <v>0.43422750000000088</v>
      </c>
      <c r="M99" s="156">
        <f t="shared" si="12"/>
        <v>0.27629000000000004</v>
      </c>
      <c r="N99" s="156">
        <f t="shared" si="12"/>
        <v>1.5080100000000014</v>
      </c>
      <c r="O99" s="156">
        <f t="shared" si="12"/>
        <v>-0.11806900000000004</v>
      </c>
      <c r="P99" s="156">
        <f t="shared" si="12"/>
        <v>0.45570138447465341</v>
      </c>
      <c r="Q99" s="156">
        <f t="shared" si="12"/>
        <v>0.25243990699874919</v>
      </c>
      <c r="R99" s="156">
        <f t="shared" si="12"/>
        <v>7.4266297979274379E-2</v>
      </c>
      <c r="S99" s="156">
        <f t="shared" si="12"/>
        <v>0.37128987037493555</v>
      </c>
      <c r="T99" s="156">
        <f t="shared" si="12"/>
        <v>0.23624354017238777</v>
      </c>
      <c r="U99" s="156">
        <f t="shared" si="12"/>
        <v>1.3899409999999996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15.67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15.678123379989634</v>
      </c>
      <c r="Q13">
        <v>8.8445826853291862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15.67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15.678123379989634</v>
      </c>
      <c r="Q14">
        <v>8.8445826853291862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15.67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15.678123379989634</v>
      </c>
      <c r="Q15">
        <v>8.8445826853291862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15.67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15.678123379989634</v>
      </c>
      <c r="Q16">
        <v>8.8445826853291862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15.67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15.678123379989634</v>
      </c>
      <c r="Q17">
        <v>8.8445826853291862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15.67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15.678123379989634</v>
      </c>
      <c r="Q18">
        <v>8.8445826853291862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15.67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15.678123379989634</v>
      </c>
      <c r="Q19">
        <v>8.8445826853291862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15.678123379989634</v>
      </c>
      <c r="Q22">
        <v>8.8445826853291862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15.67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15.678123379989634</v>
      </c>
      <c r="Q31">
        <v>8.8445826853291862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15.67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15.678123379989634</v>
      </c>
      <c r="Q32">
        <v>8.8445826853291862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15.67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15.678123379989634</v>
      </c>
      <c r="Q33">
        <v>8.8445826853291862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15.67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15.678123379989634</v>
      </c>
      <c r="Q34">
        <v>8.8445826853291862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15.67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15.678123379989634</v>
      </c>
      <c r="Q35">
        <v>8.8445826853291862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9.3000000000000007</v>
      </c>
      <c r="J36">
        <f>BYPL_EOD!AC36+BYPL_EOD!AD36</f>
        <v>20.98</v>
      </c>
      <c r="K36">
        <f>MES_EOD!AC36+MES_EOD!AD36</f>
        <v>0</v>
      </c>
      <c r="L36">
        <f>NDMC_EOD!AC36+NDMC_EOD!AD36</f>
        <v>1.28</v>
      </c>
      <c r="M36">
        <f>TPDDL_EOD!AC36+TPDDL_EOD!AD36</f>
        <v>7.44</v>
      </c>
      <c r="N36">
        <f t="shared" si="0"/>
        <v>39</v>
      </c>
      <c r="O36" s="154">
        <f t="shared" si="1"/>
        <v>-0.39999999999999858</v>
      </c>
      <c r="P36">
        <v>9.2046153846153853</v>
      </c>
      <c r="Q36">
        <v>20.764820512820513</v>
      </c>
      <c r="R36">
        <v>0</v>
      </c>
      <c r="S36">
        <v>1.2668717948717949</v>
      </c>
      <c r="T36">
        <v>7.3636923076923084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9.3000000000000007</v>
      </c>
      <c r="J37">
        <f>BYPL_EOD!AC37+BYPL_EOD!AD37</f>
        <v>20.98</v>
      </c>
      <c r="K37">
        <f>MES_EOD!AC37+MES_EOD!AD37</f>
        <v>0</v>
      </c>
      <c r="L37">
        <f>NDMC_EOD!AC37+NDMC_EOD!AD37</f>
        <v>1.28</v>
      </c>
      <c r="M37">
        <f>TPDDL_EOD!AC37+TPDDL_EOD!AD37</f>
        <v>7.44</v>
      </c>
      <c r="N37">
        <f t="shared" si="0"/>
        <v>39</v>
      </c>
      <c r="O37" s="154">
        <f t="shared" si="1"/>
        <v>-0.39999999999999858</v>
      </c>
      <c r="P37">
        <v>9.2046153846153853</v>
      </c>
      <c r="Q37">
        <v>20.764820512820513</v>
      </c>
      <c r="R37">
        <v>0</v>
      </c>
      <c r="S37">
        <v>1.2668717948717949</v>
      </c>
      <c r="T37">
        <v>7.3636923076923084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9.3000000000000007</v>
      </c>
      <c r="J38">
        <f>BYPL_EOD!AC38+BYPL_EOD!AD38</f>
        <v>20.98</v>
      </c>
      <c r="K38">
        <f>MES_EOD!AC38+MES_EOD!AD38</f>
        <v>0</v>
      </c>
      <c r="L38">
        <f>NDMC_EOD!AC38+NDMC_EOD!AD38</f>
        <v>1.28</v>
      </c>
      <c r="M38">
        <f>TPDDL_EOD!AC38+TPDDL_EOD!AD38</f>
        <v>7.44</v>
      </c>
      <c r="N38">
        <f t="shared" si="0"/>
        <v>39</v>
      </c>
      <c r="O38" s="154">
        <f t="shared" si="1"/>
        <v>-0.39999999999999858</v>
      </c>
      <c r="P38">
        <v>9.2046153846153853</v>
      </c>
      <c r="Q38">
        <v>20.764820512820513</v>
      </c>
      <c r="R38">
        <v>0</v>
      </c>
      <c r="S38">
        <v>1.2668717948717949</v>
      </c>
      <c r="T38">
        <v>7.3636923076923084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9.3000000000000007</v>
      </c>
      <c r="J39">
        <f>BYPL_EOD!AC39+BYPL_EOD!AD39</f>
        <v>20.98</v>
      </c>
      <c r="K39">
        <f>MES_EOD!AC39+MES_EOD!AD39</f>
        <v>0</v>
      </c>
      <c r="L39">
        <f>NDMC_EOD!AC39+NDMC_EOD!AD39</f>
        <v>1.28</v>
      </c>
      <c r="M39">
        <f>TPDDL_EOD!AC39+TPDDL_EOD!AD39</f>
        <v>7.44</v>
      </c>
      <c r="N39">
        <f t="shared" si="0"/>
        <v>39</v>
      </c>
      <c r="O39" s="154">
        <f t="shared" si="1"/>
        <v>-0.39999999999999858</v>
      </c>
      <c r="P39">
        <v>9.2046153846153853</v>
      </c>
      <c r="Q39">
        <v>20.764820512820513</v>
      </c>
      <c r="R39">
        <v>0</v>
      </c>
      <c r="S39">
        <v>1.2668717948717949</v>
      </c>
      <c r="T39">
        <v>7.3636923076923084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9.3000000000000007</v>
      </c>
      <c r="J40">
        <f>BYPL_EOD!AC40+BYPL_EOD!AD40</f>
        <v>20.98</v>
      </c>
      <c r="K40">
        <f>MES_EOD!AC40+MES_EOD!AD40</f>
        <v>0</v>
      </c>
      <c r="L40">
        <f>NDMC_EOD!AC40+NDMC_EOD!AD40</f>
        <v>1.28</v>
      </c>
      <c r="M40">
        <f>TPDDL_EOD!AC40+TPDDL_EOD!AD40</f>
        <v>7.44</v>
      </c>
      <c r="N40">
        <f t="shared" si="0"/>
        <v>39</v>
      </c>
      <c r="O40" s="154">
        <f t="shared" si="1"/>
        <v>-0.39999999999999858</v>
      </c>
      <c r="P40">
        <v>9.2046153846153853</v>
      </c>
      <c r="Q40">
        <v>20.764820512820513</v>
      </c>
      <c r="R40">
        <v>0</v>
      </c>
      <c r="S40">
        <v>1.2668717948717949</v>
      </c>
      <c r="T40">
        <v>7.3636923076923084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9.3000000000000007</v>
      </c>
      <c r="J41">
        <f>BYPL_EOD!AC41+BYPL_EOD!AD41</f>
        <v>20.98</v>
      </c>
      <c r="K41">
        <f>MES_EOD!AC41+MES_EOD!AD41</f>
        <v>0</v>
      </c>
      <c r="L41">
        <f>NDMC_EOD!AC41+NDMC_EOD!AD41</f>
        <v>1.28</v>
      </c>
      <c r="M41">
        <f>TPDDL_EOD!AC41+TPDDL_EOD!AD41</f>
        <v>7.44</v>
      </c>
      <c r="N41">
        <f t="shared" si="0"/>
        <v>39</v>
      </c>
      <c r="O41" s="154">
        <f t="shared" si="1"/>
        <v>-0.39999999999999858</v>
      </c>
      <c r="P41">
        <v>9.2046153846153853</v>
      </c>
      <c r="Q41">
        <v>20.764820512820513</v>
      </c>
      <c r="R41">
        <v>0</v>
      </c>
      <c r="S41">
        <v>1.2668717948717949</v>
      </c>
      <c r="T41">
        <v>7.3636923076923084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9.3000000000000007</v>
      </c>
      <c r="J42">
        <f>BYPL_EOD!AC42+BYPL_EOD!AD42</f>
        <v>20.98</v>
      </c>
      <c r="K42">
        <f>MES_EOD!AC42+MES_EOD!AD42</f>
        <v>0</v>
      </c>
      <c r="L42">
        <f>NDMC_EOD!AC42+NDMC_EOD!AD42</f>
        <v>1.28</v>
      </c>
      <c r="M42">
        <f>TPDDL_EOD!AC42+TPDDL_EOD!AD42</f>
        <v>7.44</v>
      </c>
      <c r="N42">
        <f t="shared" si="0"/>
        <v>39</v>
      </c>
      <c r="O42" s="154">
        <f t="shared" si="1"/>
        <v>-0.39999999999999858</v>
      </c>
      <c r="P42">
        <v>9.2046153846153853</v>
      </c>
      <c r="Q42">
        <v>20.764820512820513</v>
      </c>
      <c r="R42">
        <v>0</v>
      </c>
      <c r="S42">
        <v>1.2668717948717949</v>
      </c>
      <c r="T42">
        <v>7.3636923076923084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15.67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38.58</v>
      </c>
      <c r="O43" s="154">
        <f t="shared" si="1"/>
        <v>2.0000000000003126E-2</v>
      </c>
      <c r="P43">
        <v>15.678123379989634</v>
      </c>
      <c r="Q43">
        <v>8.8445826853291862</v>
      </c>
      <c r="R43">
        <v>0</v>
      </c>
      <c r="S43">
        <v>2.0710730948678071</v>
      </c>
      <c r="T43">
        <v>12.006220839813375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15.67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38.58</v>
      </c>
      <c r="O44" s="154">
        <f t="shared" si="1"/>
        <v>2.0000000000003126E-2</v>
      </c>
      <c r="P44">
        <v>15.678123379989634</v>
      </c>
      <c r="Q44">
        <v>8.8445826853291862</v>
      </c>
      <c r="R44">
        <v>0</v>
      </c>
      <c r="S44">
        <v>2.0710730948678071</v>
      </c>
      <c r="T44">
        <v>12.006220839813375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15.67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38.58</v>
      </c>
      <c r="O45" s="154">
        <f t="shared" si="1"/>
        <v>2.0000000000003126E-2</v>
      </c>
      <c r="P45">
        <v>15.678123379989634</v>
      </c>
      <c r="Q45">
        <v>8.8445826853291862</v>
      </c>
      <c r="R45">
        <v>0</v>
      </c>
      <c r="S45">
        <v>2.0710730948678071</v>
      </c>
      <c r="T45">
        <v>12.006220839813375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10.1</v>
      </c>
      <c r="J46">
        <f>BYPL_EOD!AC46+BYPL_EOD!AD46</f>
        <v>19.420000000000002</v>
      </c>
      <c r="K46">
        <f>MES_EOD!AC46+MES_EOD!AD46</f>
        <v>0</v>
      </c>
      <c r="L46">
        <f>NDMC_EOD!AC46+NDMC_EOD!AD46</f>
        <v>1.39</v>
      </c>
      <c r="M46">
        <f>TPDDL_EOD!AC46+TPDDL_EOD!AD46</f>
        <v>8.08</v>
      </c>
      <c r="N46">
        <f t="shared" si="0"/>
        <v>38.99</v>
      </c>
      <c r="O46" s="154">
        <f t="shared" si="1"/>
        <v>-0.39000000000000057</v>
      </c>
      <c r="P46">
        <v>9.9989740959220317</v>
      </c>
      <c r="Q46">
        <v>19.225750192357015</v>
      </c>
      <c r="R46">
        <v>0</v>
      </c>
      <c r="S46">
        <v>1.3760964349833289</v>
      </c>
      <c r="T46">
        <v>7.9991792767376246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15.67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38.58</v>
      </c>
      <c r="O47" s="154">
        <f t="shared" si="1"/>
        <v>2.0000000000003126E-2</v>
      </c>
      <c r="P47">
        <v>15.678123379989634</v>
      </c>
      <c r="Q47">
        <v>8.8445826853291862</v>
      </c>
      <c r="R47">
        <v>0</v>
      </c>
      <c r="S47">
        <v>2.0710730948678071</v>
      </c>
      <c r="T47">
        <v>12.006220839813375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54"/>
      <c r="I48">
        <f>BRPL_EOD!AC48+BRPL_EOD!AD48</f>
        <v>15.67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38.58</v>
      </c>
      <c r="O48" s="154">
        <f t="shared" si="1"/>
        <v>2.0000000000003126E-2</v>
      </c>
      <c r="P48">
        <v>15.678123379989634</v>
      </c>
      <c r="Q48">
        <v>8.8445826853291862</v>
      </c>
      <c r="R48">
        <v>0</v>
      </c>
      <c r="S48">
        <v>2.0710730948678071</v>
      </c>
      <c r="T48">
        <v>12.006220839813375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54"/>
      <c r="I49">
        <f>BRPL_EOD!AC49+BRPL_EOD!AD49</f>
        <v>15.67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38.58</v>
      </c>
      <c r="O49" s="154">
        <f t="shared" si="1"/>
        <v>2.0000000000003126E-2</v>
      </c>
      <c r="P49">
        <v>15.678123379989634</v>
      </c>
      <c r="Q49">
        <v>8.8445826853291862</v>
      </c>
      <c r="R49">
        <v>0</v>
      </c>
      <c r="S49">
        <v>2.0710730948678071</v>
      </c>
      <c r="T49">
        <v>12.006220839813375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54"/>
      <c r="I50">
        <f>BRPL_EOD!AC50+BRPL_EOD!AD50</f>
        <v>15.67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38.58</v>
      </c>
      <c r="O50" s="154">
        <f t="shared" si="1"/>
        <v>2.0000000000003126E-2</v>
      </c>
      <c r="P50">
        <v>15.678123379989634</v>
      </c>
      <c r="Q50">
        <v>8.8445826853291862</v>
      </c>
      <c r="R50">
        <v>0</v>
      </c>
      <c r="S50">
        <v>2.0710730948678071</v>
      </c>
      <c r="T50">
        <v>12.006220839813375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54"/>
      <c r="I51">
        <f>BRPL_EOD!AC51+BRPL_EOD!AD51</f>
        <v>15.67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38.58</v>
      </c>
      <c r="O51" s="154">
        <f t="shared" si="1"/>
        <v>2.0000000000003126E-2</v>
      </c>
      <c r="P51">
        <v>15.678123379989634</v>
      </c>
      <c r="Q51">
        <v>8.8445826853291862</v>
      </c>
      <c r="R51">
        <v>0</v>
      </c>
      <c r="S51">
        <v>2.0710730948678071</v>
      </c>
      <c r="T51">
        <v>12.006220839813375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54"/>
      <c r="I52">
        <f>BRPL_EOD!AC52+BRPL_EOD!AD52</f>
        <v>15.67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38.58</v>
      </c>
      <c r="O52" s="154">
        <f t="shared" si="1"/>
        <v>2.0000000000003126E-2</v>
      </c>
      <c r="P52">
        <v>15.678123379989634</v>
      </c>
      <c r="Q52">
        <v>8.8445826853291862</v>
      </c>
      <c r="R52">
        <v>0</v>
      </c>
      <c r="S52">
        <v>2.0710730948678071</v>
      </c>
      <c r="T52">
        <v>12.006220839813375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54"/>
      <c r="I53">
        <f>BRPL_EOD!AC53+BRPL_EOD!AD53</f>
        <v>15.67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38.58</v>
      </c>
      <c r="O53" s="154">
        <f t="shared" si="1"/>
        <v>2.0000000000003126E-2</v>
      </c>
      <c r="P53">
        <v>15.678123379989634</v>
      </c>
      <c r="Q53">
        <v>8.8445826853291862</v>
      </c>
      <c r="R53">
        <v>0</v>
      </c>
      <c r="S53">
        <v>2.0710730948678071</v>
      </c>
      <c r="T53">
        <v>12.006220839813375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38.6</v>
      </c>
      <c r="E54">
        <f>GT!N54</f>
        <v>0</v>
      </c>
      <c r="F54">
        <f t="shared" si="4"/>
        <v>84</v>
      </c>
      <c r="G54">
        <f t="shared" si="5"/>
        <v>38.6</v>
      </c>
      <c r="H54" s="154"/>
      <c r="I54">
        <f>BRPL_EOD!AC54+BRPL_EOD!AD54</f>
        <v>15.67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38.58</v>
      </c>
      <c r="O54" s="154">
        <f t="shared" si="1"/>
        <v>2.0000000000003126E-2</v>
      </c>
      <c r="P54">
        <v>15.678123379989634</v>
      </c>
      <c r="Q54">
        <v>8.8445826853291862</v>
      </c>
      <c r="R54">
        <v>0</v>
      </c>
      <c r="S54">
        <v>2.0710730948678071</v>
      </c>
      <c r="T54">
        <v>12.006220839813375</v>
      </c>
      <c r="U54" s="156">
        <f t="shared" si="2"/>
        <v>38.6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38.6</v>
      </c>
      <c r="E55">
        <f>GT!N55</f>
        <v>0</v>
      </c>
      <c r="F55">
        <f t="shared" si="4"/>
        <v>84</v>
      </c>
      <c r="G55">
        <f t="shared" si="5"/>
        <v>38.6</v>
      </c>
      <c r="H55" s="154"/>
      <c r="I55">
        <f>BRPL_EOD!AC55+BRPL_EOD!AD55</f>
        <v>15.67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38.58</v>
      </c>
      <c r="O55" s="154">
        <f t="shared" si="1"/>
        <v>2.0000000000003126E-2</v>
      </c>
      <c r="P55">
        <v>15.678123379989634</v>
      </c>
      <c r="Q55">
        <v>8.8445826853291862</v>
      </c>
      <c r="R55">
        <v>0</v>
      </c>
      <c r="S55">
        <v>2.0710730948678071</v>
      </c>
      <c r="T55">
        <v>12.006220839813375</v>
      </c>
      <c r="U55" s="156">
        <f t="shared" si="2"/>
        <v>38.6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38.6</v>
      </c>
      <c r="E56">
        <f>GT!N56</f>
        <v>0</v>
      </c>
      <c r="F56">
        <f t="shared" si="4"/>
        <v>84</v>
      </c>
      <c r="G56">
        <f t="shared" si="5"/>
        <v>38.6</v>
      </c>
      <c r="H56" s="154"/>
      <c r="I56">
        <f>BRPL_EOD!AC56+BRPL_EOD!AD56</f>
        <v>15.67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38.58</v>
      </c>
      <c r="O56" s="154">
        <f t="shared" si="1"/>
        <v>2.0000000000003126E-2</v>
      </c>
      <c r="P56">
        <v>15.678123379989634</v>
      </c>
      <c r="Q56">
        <v>8.8445826853291862</v>
      </c>
      <c r="R56">
        <v>0</v>
      </c>
      <c r="S56">
        <v>2.0710730948678071</v>
      </c>
      <c r="T56">
        <v>12.006220839813375</v>
      </c>
      <c r="U56" s="156">
        <f t="shared" si="2"/>
        <v>38.6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54"/>
      <c r="I57">
        <f>BRPL_EOD!AC57+BRPL_EOD!AD57</f>
        <v>15.67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38.58</v>
      </c>
      <c r="O57" s="154">
        <f t="shared" si="1"/>
        <v>2.0000000000003126E-2</v>
      </c>
      <c r="P57">
        <v>15.678123379989634</v>
      </c>
      <c r="Q57">
        <v>8.8445826853291862</v>
      </c>
      <c r="R57">
        <v>0</v>
      </c>
      <c r="S57">
        <v>2.0710730948678071</v>
      </c>
      <c r="T57">
        <v>12.006220839813375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54"/>
      <c r="I58">
        <f>BRPL_EOD!AC58+BRPL_EOD!AD58</f>
        <v>15.67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38.58</v>
      </c>
      <c r="O58" s="154">
        <f t="shared" si="1"/>
        <v>2.0000000000003126E-2</v>
      </c>
      <c r="P58">
        <v>15.678123379989634</v>
      </c>
      <c r="Q58">
        <v>8.8445826853291862</v>
      </c>
      <c r="R58">
        <v>0</v>
      </c>
      <c r="S58">
        <v>2.0710730948678071</v>
      </c>
      <c r="T58">
        <v>12.006220839813375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54"/>
      <c r="I59">
        <f>BRPL_EOD!AC59+BRPL_EOD!AD59</f>
        <v>15.67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38.58</v>
      </c>
      <c r="O59" s="154">
        <f t="shared" si="1"/>
        <v>2.0000000000003126E-2</v>
      </c>
      <c r="P59">
        <v>15.678123379989634</v>
      </c>
      <c r="Q59">
        <v>8.8445826853291862</v>
      </c>
      <c r="R59">
        <v>0</v>
      </c>
      <c r="S59">
        <v>2.0710730948678071</v>
      </c>
      <c r="T59">
        <v>12.006220839813375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54"/>
      <c r="I60">
        <f>BRPL_EOD!AC60+BRPL_EOD!AD60</f>
        <v>15.67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38.58</v>
      </c>
      <c r="O60" s="154">
        <f t="shared" si="1"/>
        <v>2.0000000000003126E-2</v>
      </c>
      <c r="P60">
        <v>15.678123379989634</v>
      </c>
      <c r="Q60">
        <v>8.8445826853291862</v>
      </c>
      <c r="R60">
        <v>0</v>
      </c>
      <c r="S60">
        <v>2.0710730948678071</v>
      </c>
      <c r="T60">
        <v>12.006220839813375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54"/>
      <c r="I61">
        <f>BRPL_EOD!AC61+BRPL_EOD!AD61</f>
        <v>15.67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38.58</v>
      </c>
      <c r="O61" s="154">
        <f t="shared" si="1"/>
        <v>2.0000000000003126E-2</v>
      </c>
      <c r="P61">
        <v>15.678123379989634</v>
      </c>
      <c r="Q61">
        <v>8.8445826853291862</v>
      </c>
      <c r="R61">
        <v>0</v>
      </c>
      <c r="S61">
        <v>2.0710730948678071</v>
      </c>
      <c r="T61">
        <v>12.006220839813375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54"/>
      <c r="I62">
        <f>BRPL_EOD!AC62+BRPL_EOD!AD62</f>
        <v>15.67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38.58</v>
      </c>
      <c r="O62" s="154">
        <f t="shared" si="1"/>
        <v>2.0000000000003126E-2</v>
      </c>
      <c r="P62">
        <v>15.678123379989634</v>
      </c>
      <c r="Q62">
        <v>8.8445826853291862</v>
      </c>
      <c r="R62">
        <v>0</v>
      </c>
      <c r="S62">
        <v>2.0710730948678071</v>
      </c>
      <c r="T62">
        <v>12.006220839813375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38.6</v>
      </c>
      <c r="E63">
        <f>GT!N63</f>
        <v>0</v>
      </c>
      <c r="F63">
        <f t="shared" si="4"/>
        <v>84</v>
      </c>
      <c r="G63">
        <f t="shared" si="5"/>
        <v>38.6</v>
      </c>
      <c r="H63" s="154"/>
      <c r="I63">
        <f>BRPL_EOD!AC63+BRPL_EOD!AD63</f>
        <v>15.67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38.58</v>
      </c>
      <c r="O63" s="154">
        <f t="shared" si="1"/>
        <v>2.0000000000003126E-2</v>
      </c>
      <c r="P63">
        <v>15.678123379989634</v>
      </c>
      <c r="Q63">
        <v>8.8445826853291862</v>
      </c>
      <c r="R63">
        <v>0</v>
      </c>
      <c r="S63">
        <v>2.0710730948678071</v>
      </c>
      <c r="T63">
        <v>12.006220839813375</v>
      </c>
      <c r="U63" s="156">
        <f t="shared" si="2"/>
        <v>38.6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38.6</v>
      </c>
      <c r="E64">
        <f>GT!N64</f>
        <v>0</v>
      </c>
      <c r="F64">
        <f t="shared" si="4"/>
        <v>84</v>
      </c>
      <c r="G64">
        <f t="shared" si="5"/>
        <v>38.6</v>
      </c>
      <c r="H64" s="154"/>
      <c r="I64">
        <f>BRPL_EOD!AC64+BRPL_EOD!AD64</f>
        <v>15.67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38.58</v>
      </c>
      <c r="O64" s="154">
        <f t="shared" si="1"/>
        <v>2.0000000000003126E-2</v>
      </c>
      <c r="P64">
        <v>15.678123379989634</v>
      </c>
      <c r="Q64">
        <v>8.8445826853291862</v>
      </c>
      <c r="R64">
        <v>0</v>
      </c>
      <c r="S64">
        <v>2.0710730948678071</v>
      </c>
      <c r="T64">
        <v>12.006220839813375</v>
      </c>
      <c r="U64" s="156">
        <f t="shared" si="2"/>
        <v>38.6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38.6</v>
      </c>
      <c r="E65">
        <f>GT!N65</f>
        <v>0</v>
      </c>
      <c r="F65">
        <f t="shared" si="4"/>
        <v>84</v>
      </c>
      <c r="G65">
        <f t="shared" si="5"/>
        <v>38.6</v>
      </c>
      <c r="H65" s="154"/>
      <c r="I65">
        <f>BRPL_EOD!AC65+BRPL_EOD!AD65</f>
        <v>15.67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38.58</v>
      </c>
      <c r="O65" s="154">
        <f t="shared" si="1"/>
        <v>2.0000000000003126E-2</v>
      </c>
      <c r="P65">
        <v>15.678123379989634</v>
      </c>
      <c r="Q65">
        <v>8.8445826853291862</v>
      </c>
      <c r="R65">
        <v>0</v>
      </c>
      <c r="S65">
        <v>2.0710730948678071</v>
      </c>
      <c r="T65">
        <v>12.006220839813375</v>
      </c>
      <c r="U65" s="156">
        <f t="shared" si="2"/>
        <v>38.6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38.6</v>
      </c>
      <c r="E66">
        <f>GT!N66</f>
        <v>0</v>
      </c>
      <c r="F66">
        <f t="shared" si="4"/>
        <v>84</v>
      </c>
      <c r="G66">
        <f t="shared" si="5"/>
        <v>38.6</v>
      </c>
      <c r="H66" s="154"/>
      <c r="I66">
        <f>BRPL_EOD!AC66+BRPL_EOD!AD66</f>
        <v>15.67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38.58</v>
      </c>
      <c r="O66" s="154">
        <f t="shared" si="1"/>
        <v>2.0000000000003126E-2</v>
      </c>
      <c r="P66">
        <v>15.678123379989634</v>
      </c>
      <c r="Q66">
        <v>8.8445826853291862</v>
      </c>
      <c r="R66">
        <v>0</v>
      </c>
      <c r="S66">
        <v>2.0710730948678071</v>
      </c>
      <c r="T66">
        <v>12.006220839813375</v>
      </c>
      <c r="U66" s="156">
        <f t="shared" si="2"/>
        <v>38.6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38.6</v>
      </c>
      <c r="E67">
        <f>GT!N67</f>
        <v>0</v>
      </c>
      <c r="F67">
        <f t="shared" si="4"/>
        <v>84</v>
      </c>
      <c r="G67">
        <f t="shared" si="5"/>
        <v>38.6</v>
      </c>
      <c r="H67" s="154"/>
      <c r="I67">
        <f>BRPL_EOD!AC67+BRPL_EOD!AD67</f>
        <v>15.67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38.58</v>
      </c>
      <c r="O67" s="154">
        <f t="shared" ref="O67:O98" si="7">G67-N67</f>
        <v>2.0000000000003126E-2</v>
      </c>
      <c r="P67">
        <v>15.678123379989634</v>
      </c>
      <c r="Q67">
        <v>8.8445826853291862</v>
      </c>
      <c r="R67">
        <v>0</v>
      </c>
      <c r="S67">
        <v>2.0710730948678071</v>
      </c>
      <c r="T67">
        <v>12.006220839813375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38.6</v>
      </c>
      <c r="E68">
        <f>GT!N68</f>
        <v>0</v>
      </c>
      <c r="F68">
        <f t="shared" ref="F68:F98" si="10">B68+C68</f>
        <v>84</v>
      </c>
      <c r="G68">
        <f t="shared" ref="G68:G98" si="11">D68+E68-X68</f>
        <v>38.6</v>
      </c>
      <c r="H68" s="154"/>
      <c r="I68">
        <f>BRPL_EOD!AC68+BRPL_EOD!AD68</f>
        <v>15.67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38.58</v>
      </c>
      <c r="O68" s="154">
        <f t="shared" si="7"/>
        <v>2.0000000000003126E-2</v>
      </c>
      <c r="P68">
        <v>15.678123379989634</v>
      </c>
      <c r="Q68">
        <v>8.8445826853291862</v>
      </c>
      <c r="R68">
        <v>0</v>
      </c>
      <c r="S68">
        <v>2.0710730948678071</v>
      </c>
      <c r="T68">
        <v>12.006220839813375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38.6</v>
      </c>
      <c r="E69">
        <f>GT!N69</f>
        <v>0</v>
      </c>
      <c r="F69">
        <f t="shared" si="10"/>
        <v>84</v>
      </c>
      <c r="G69">
        <f t="shared" si="11"/>
        <v>38.6</v>
      </c>
      <c r="H69" s="154"/>
      <c r="I69">
        <f>BRPL_EOD!AC69+BRPL_EOD!AD69</f>
        <v>15.67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38.58</v>
      </c>
      <c r="O69" s="154">
        <f t="shared" si="7"/>
        <v>2.0000000000003126E-2</v>
      </c>
      <c r="P69">
        <v>15.678123379989634</v>
      </c>
      <c r="Q69">
        <v>8.8445826853291862</v>
      </c>
      <c r="R69">
        <v>0</v>
      </c>
      <c r="S69">
        <v>2.0710730948678071</v>
      </c>
      <c r="T69">
        <v>12.006220839813375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15.67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38.58</v>
      </c>
      <c r="O70" s="154">
        <f t="shared" si="7"/>
        <v>2.0000000000003126E-2</v>
      </c>
      <c r="P70">
        <v>15.678123379989634</v>
      </c>
      <c r="Q70">
        <v>8.8445826853291862</v>
      </c>
      <c r="R70">
        <v>0</v>
      </c>
      <c r="S70">
        <v>2.0710730948678071</v>
      </c>
      <c r="T70">
        <v>12.006220839813375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15.67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38.58</v>
      </c>
      <c r="O71" s="154">
        <f t="shared" si="7"/>
        <v>2.0000000000003126E-2</v>
      </c>
      <c r="P71">
        <v>15.678123379989634</v>
      </c>
      <c r="Q71">
        <v>8.8445826853291862</v>
      </c>
      <c r="R71">
        <v>0</v>
      </c>
      <c r="S71">
        <v>2.0710730948678071</v>
      </c>
      <c r="T71">
        <v>12.006220839813375</v>
      </c>
      <c r="U71" s="156">
        <f t="shared" si="8"/>
        <v>38.6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15.67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38.58</v>
      </c>
      <c r="O72" s="154">
        <f t="shared" si="7"/>
        <v>2.0000000000003126E-2</v>
      </c>
      <c r="P72">
        <v>15.678123379989634</v>
      </c>
      <c r="Q72">
        <v>8.8445826853291862</v>
      </c>
      <c r="R72">
        <v>0</v>
      </c>
      <c r="S72">
        <v>2.0710730948678071</v>
      </c>
      <c r="T72">
        <v>12.006220839813375</v>
      </c>
      <c r="U72" s="156">
        <f t="shared" si="8"/>
        <v>38.6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15.67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38.58</v>
      </c>
      <c r="O73" s="154">
        <f t="shared" si="7"/>
        <v>2.0000000000003126E-2</v>
      </c>
      <c r="P73">
        <v>15.678123379989634</v>
      </c>
      <c r="Q73">
        <v>8.8445826853291862</v>
      </c>
      <c r="R73">
        <v>0</v>
      </c>
      <c r="S73">
        <v>2.0710730948678071</v>
      </c>
      <c r="T73">
        <v>12.006220839813375</v>
      </c>
      <c r="U73" s="156">
        <f t="shared" si="8"/>
        <v>38.6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15.67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38.58</v>
      </c>
      <c r="O74" s="154">
        <f t="shared" si="7"/>
        <v>2.0000000000003126E-2</v>
      </c>
      <c r="P74">
        <v>15.678123379989634</v>
      </c>
      <c r="Q74">
        <v>8.8445826853291862</v>
      </c>
      <c r="R74">
        <v>0</v>
      </c>
      <c r="S74">
        <v>2.0710730948678071</v>
      </c>
      <c r="T74">
        <v>12.006220839813375</v>
      </c>
      <c r="U74" s="156">
        <f t="shared" si="8"/>
        <v>38.6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15.67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38.58</v>
      </c>
      <c r="O75" s="154">
        <f t="shared" si="7"/>
        <v>2.0000000000003126E-2</v>
      </c>
      <c r="P75">
        <v>15.678123379989634</v>
      </c>
      <c r="Q75">
        <v>8.8445826853291862</v>
      </c>
      <c r="R75">
        <v>0</v>
      </c>
      <c r="S75">
        <v>2.0710730948678071</v>
      </c>
      <c r="T75">
        <v>12.006220839813375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15.67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38.58</v>
      </c>
      <c r="O76" s="154">
        <f t="shared" si="7"/>
        <v>2.0000000000003126E-2</v>
      </c>
      <c r="P76">
        <v>15.678123379989634</v>
      </c>
      <c r="Q76">
        <v>8.8445826853291862</v>
      </c>
      <c r="R76">
        <v>0</v>
      </c>
      <c r="S76">
        <v>2.0710730948678071</v>
      </c>
      <c r="T76">
        <v>12.006220839813375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15.67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38.58</v>
      </c>
      <c r="O77" s="154">
        <f t="shared" si="7"/>
        <v>2.0000000000003126E-2</v>
      </c>
      <c r="P77">
        <v>15.678123379989634</v>
      </c>
      <c r="Q77">
        <v>8.8445826853291862</v>
      </c>
      <c r="R77">
        <v>0</v>
      </c>
      <c r="S77">
        <v>2.0710730948678071</v>
      </c>
      <c r="T77">
        <v>12.006220839813375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16.47</v>
      </c>
      <c r="J78">
        <f>BYPL_EOD!AC78+BYPL_EOD!AD78</f>
        <v>9.02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39.56</v>
      </c>
      <c r="O78" s="154">
        <f t="shared" si="7"/>
        <v>3.9999999999999147E-2</v>
      </c>
      <c r="P78">
        <v>16.486653185035387</v>
      </c>
      <c r="Q78">
        <v>9.02912032355915</v>
      </c>
      <c r="R78">
        <v>0</v>
      </c>
      <c r="S78">
        <v>2.0720930232558139</v>
      </c>
      <c r="T78">
        <v>12.012133468149646</v>
      </c>
      <c r="U78" s="156">
        <f t="shared" si="8"/>
        <v>39.599999999999994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16.47</v>
      </c>
      <c r="J79">
        <f>BYPL_EOD!AC79+BYPL_EOD!AD79</f>
        <v>9.02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39.56</v>
      </c>
      <c r="O79" s="154">
        <f t="shared" si="7"/>
        <v>3.9999999999999147E-2</v>
      </c>
      <c r="P79">
        <v>16.486653185035387</v>
      </c>
      <c r="Q79">
        <v>9.02912032355915</v>
      </c>
      <c r="R79">
        <v>0</v>
      </c>
      <c r="S79">
        <v>2.0720930232558139</v>
      </c>
      <c r="T79">
        <v>12.012133468149646</v>
      </c>
      <c r="U79" s="156">
        <f t="shared" si="8"/>
        <v>39.599999999999994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16.47</v>
      </c>
      <c r="J80">
        <f>BYPL_EOD!AC80+BYPL_EOD!AD80</f>
        <v>9.02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39.56</v>
      </c>
      <c r="O80" s="154">
        <f t="shared" si="7"/>
        <v>3.9999999999999147E-2</v>
      </c>
      <c r="P80">
        <v>16.486653185035387</v>
      </c>
      <c r="Q80">
        <v>9.02912032355915</v>
      </c>
      <c r="R80">
        <v>0</v>
      </c>
      <c r="S80">
        <v>2.0720930232558139</v>
      </c>
      <c r="T80">
        <v>12.012133468149646</v>
      </c>
      <c r="U80" s="156">
        <f t="shared" si="8"/>
        <v>39.599999999999994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16.47</v>
      </c>
      <c r="J81">
        <f>BYPL_EOD!AC81+BYPL_EOD!AD81</f>
        <v>9.02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39.56</v>
      </c>
      <c r="O81" s="154">
        <f t="shared" si="7"/>
        <v>3.9999999999999147E-2</v>
      </c>
      <c r="P81">
        <v>16.486653185035387</v>
      </c>
      <c r="Q81">
        <v>9.02912032355915</v>
      </c>
      <c r="R81">
        <v>0</v>
      </c>
      <c r="S81">
        <v>2.0720930232558139</v>
      </c>
      <c r="T81">
        <v>12.012133468149646</v>
      </c>
      <c r="U81" s="156">
        <f t="shared" si="8"/>
        <v>39.599999999999994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16.47</v>
      </c>
      <c r="J82">
        <f>BYPL_EOD!AC82+BYPL_EOD!AD82</f>
        <v>9.02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39.56</v>
      </c>
      <c r="O82" s="154">
        <f t="shared" si="7"/>
        <v>3.9999999999999147E-2</v>
      </c>
      <c r="P82">
        <v>16.486653185035387</v>
      </c>
      <c r="Q82">
        <v>9.02912032355915</v>
      </c>
      <c r="R82">
        <v>0</v>
      </c>
      <c r="S82">
        <v>2.0720930232558139</v>
      </c>
      <c r="T82">
        <v>12.012133468149646</v>
      </c>
      <c r="U82" s="156">
        <f t="shared" si="8"/>
        <v>39.599999999999994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16.47</v>
      </c>
      <c r="J83">
        <f>BYPL_EOD!AC83+BYPL_EOD!AD83</f>
        <v>9.02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39.56</v>
      </c>
      <c r="O83" s="154">
        <f t="shared" si="7"/>
        <v>3.9999999999999147E-2</v>
      </c>
      <c r="P83">
        <v>16.486653185035387</v>
      </c>
      <c r="Q83">
        <v>9.02912032355915</v>
      </c>
      <c r="R83">
        <v>0</v>
      </c>
      <c r="S83">
        <v>2.0720930232558139</v>
      </c>
      <c r="T83">
        <v>12.012133468149646</v>
      </c>
      <c r="U83" s="156">
        <f t="shared" si="8"/>
        <v>39.599999999999994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16.47</v>
      </c>
      <c r="J84">
        <f>BYPL_EOD!AC84+BYPL_EOD!AD84</f>
        <v>9.02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39.56</v>
      </c>
      <c r="O84" s="154">
        <f t="shared" si="7"/>
        <v>3.9999999999999147E-2</v>
      </c>
      <c r="P84">
        <v>16.486653185035387</v>
      </c>
      <c r="Q84">
        <v>9.02912032355915</v>
      </c>
      <c r="R84">
        <v>0</v>
      </c>
      <c r="S84">
        <v>2.0720930232558139</v>
      </c>
      <c r="T84">
        <v>12.012133468149646</v>
      </c>
      <c r="U84" s="156">
        <f t="shared" si="8"/>
        <v>39.599999999999994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16.47</v>
      </c>
      <c r="J85">
        <f>BYPL_EOD!AC85+BYPL_EOD!AD85</f>
        <v>9.02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39.56</v>
      </c>
      <c r="O85" s="154">
        <f t="shared" si="7"/>
        <v>3.9999999999999147E-2</v>
      </c>
      <c r="P85">
        <v>16.486653185035387</v>
      </c>
      <c r="Q85">
        <v>9.02912032355915</v>
      </c>
      <c r="R85">
        <v>0</v>
      </c>
      <c r="S85">
        <v>2.0720930232558139</v>
      </c>
      <c r="T85">
        <v>12.012133468149646</v>
      </c>
      <c r="U85" s="156">
        <f t="shared" si="8"/>
        <v>39.599999999999994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16.47</v>
      </c>
      <c r="J86">
        <f>BYPL_EOD!AC86+BYPL_EOD!AD86</f>
        <v>9.02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39.56</v>
      </c>
      <c r="O86" s="154">
        <f t="shared" si="7"/>
        <v>3.9999999999999147E-2</v>
      </c>
      <c r="P86">
        <v>16.486653185035387</v>
      </c>
      <c r="Q86">
        <v>9.02912032355915</v>
      </c>
      <c r="R86">
        <v>0</v>
      </c>
      <c r="S86">
        <v>2.0720930232558139</v>
      </c>
      <c r="T86">
        <v>12.012133468149646</v>
      </c>
      <c r="U86" s="156">
        <f t="shared" si="8"/>
        <v>39.599999999999994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15.67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38.58</v>
      </c>
      <c r="O87" s="154">
        <f t="shared" si="7"/>
        <v>2.0000000000003126E-2</v>
      </c>
      <c r="P87">
        <v>15.678123379989634</v>
      </c>
      <c r="Q87">
        <v>8.8445826853291862</v>
      </c>
      <c r="R87">
        <v>0</v>
      </c>
      <c r="S87">
        <v>2.0710730948678071</v>
      </c>
      <c r="T87">
        <v>12.006220839813375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15.67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38.58</v>
      </c>
      <c r="O88" s="154">
        <f t="shared" si="7"/>
        <v>2.0000000000003126E-2</v>
      </c>
      <c r="P88">
        <v>15.678123379989634</v>
      </c>
      <c r="Q88">
        <v>8.8445826853291862</v>
      </c>
      <c r="R88">
        <v>0</v>
      </c>
      <c r="S88">
        <v>2.0710730948678071</v>
      </c>
      <c r="T88">
        <v>12.006220839813375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15.67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38.58</v>
      </c>
      <c r="O89" s="154">
        <f t="shared" si="7"/>
        <v>2.0000000000003126E-2</v>
      </c>
      <c r="P89">
        <v>15.678123379989634</v>
      </c>
      <c r="Q89">
        <v>8.8445826853291862</v>
      </c>
      <c r="R89">
        <v>0</v>
      </c>
      <c r="S89">
        <v>2.0710730948678071</v>
      </c>
      <c r="T89">
        <v>12.006220839813375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15.67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38.58</v>
      </c>
      <c r="O90" s="154">
        <f t="shared" si="7"/>
        <v>2.0000000000003126E-2</v>
      </c>
      <c r="P90">
        <v>15.678123379989634</v>
      </c>
      <c r="Q90">
        <v>8.8445826853291862</v>
      </c>
      <c r="R90">
        <v>0</v>
      </c>
      <c r="S90">
        <v>2.0710730948678071</v>
      </c>
      <c r="T90">
        <v>12.006220839813375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15.67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15.678123379989634</v>
      </c>
      <c r="Q91">
        <v>8.8445826853291862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10.1</v>
      </c>
      <c r="J92">
        <f>BYPL_EOD!AC92+BYPL_EOD!AD92</f>
        <v>19.420000000000002</v>
      </c>
      <c r="K92">
        <f>MES_EOD!AC92+MES_EOD!AD92</f>
        <v>0</v>
      </c>
      <c r="L92">
        <f>NDMC_EOD!AC92+NDMC_EOD!AD92</f>
        <v>1.39</v>
      </c>
      <c r="M92">
        <f>TPDDL_EOD!AC92+TPDDL_EOD!AD92</f>
        <v>8.08</v>
      </c>
      <c r="N92">
        <f t="shared" si="6"/>
        <v>38.99</v>
      </c>
      <c r="O92" s="154">
        <f t="shared" si="7"/>
        <v>-0.39000000000000057</v>
      </c>
      <c r="P92">
        <v>9.9989740959220317</v>
      </c>
      <c r="Q92">
        <v>19.225750192357015</v>
      </c>
      <c r="R92">
        <v>0</v>
      </c>
      <c r="S92">
        <v>1.3760964349833289</v>
      </c>
      <c r="T92">
        <v>7.9991792767376246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15.67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15.678123379989634</v>
      </c>
      <c r="Q93">
        <v>8.8445826853291862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15.67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15.678123379989634</v>
      </c>
      <c r="Q94">
        <v>8.8445826853291862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15.67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15.678123379989634</v>
      </c>
      <c r="Q95">
        <v>8.8445826853291862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15.67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15.678123379989634</v>
      </c>
      <c r="Q96">
        <v>8.8445826853291862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15.67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15.678123379989634</v>
      </c>
      <c r="Q97">
        <v>8.8445826853291862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15.67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15.678123379989634</v>
      </c>
      <c r="Q98">
        <v>8.8445826853291862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0.92864999999999853</v>
      </c>
      <c r="E99" s="156">
        <f t="shared" si="12"/>
        <v>0</v>
      </c>
      <c r="F99" s="156">
        <f t="shared" si="12"/>
        <v>2.016</v>
      </c>
      <c r="G99" s="156">
        <f t="shared" si="12"/>
        <v>0.92864999999999853</v>
      </c>
      <c r="H99" s="156"/>
      <c r="I99" s="156">
        <f t="shared" si="12"/>
        <v>0.36394750000000003</v>
      </c>
      <c r="J99" s="156">
        <f t="shared" si="12"/>
        <v>0.23910000000000026</v>
      </c>
      <c r="K99" s="156">
        <f t="shared" si="12"/>
        <v>0</v>
      </c>
      <c r="L99" s="156">
        <f t="shared" si="12"/>
        <v>4.7957499999999903E-2</v>
      </c>
      <c r="M99" s="156">
        <f t="shared" si="12"/>
        <v>0.27805999999999992</v>
      </c>
      <c r="N99" s="156">
        <f t="shared" si="12"/>
        <v>0.92906499999999903</v>
      </c>
      <c r="O99" s="156">
        <f t="shared" si="12"/>
        <v>-4.1499999999993875E-4</v>
      </c>
      <c r="P99" s="156">
        <f t="shared" si="12"/>
        <v>0.36392593954716534</v>
      </c>
      <c r="Q99" s="156">
        <f t="shared" si="12"/>
        <v>0.23873619408554195</v>
      </c>
      <c r="R99" s="156">
        <f t="shared" si="12"/>
        <v>0</v>
      </c>
      <c r="S99" s="156">
        <f t="shared" si="12"/>
        <v>4.7953208510765157E-2</v>
      </c>
      <c r="T99" s="156">
        <f t="shared" si="12"/>
        <v>0.27803465785652787</v>
      </c>
      <c r="U99" s="156">
        <f t="shared" si="12"/>
        <v>0.92864999999999853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49.95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49.95</v>
      </c>
    </row>
    <row r="4" spans="1:7">
      <c r="A4" s="8" t="s">
        <v>46</v>
      </c>
      <c r="B4" s="8">
        <v>49.88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49.88</v>
      </c>
    </row>
    <row r="5" spans="1:7">
      <c r="A5" s="8" t="s">
        <v>47</v>
      </c>
      <c r="B5" s="8">
        <v>49.84</v>
      </c>
      <c r="C5" s="8">
        <f t="shared" si="0"/>
        <v>1</v>
      </c>
      <c r="D5" s="8">
        <f t="shared" si="1"/>
        <v>0</v>
      </c>
      <c r="F5" s="8">
        <f t="shared" si="2"/>
        <v>49.84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49.98</v>
      </c>
      <c r="C7" s="8">
        <f t="shared" si="0"/>
        <v>1</v>
      </c>
      <c r="D7" s="8">
        <f t="shared" si="1"/>
        <v>0</v>
      </c>
      <c r="F7" s="8">
        <f t="shared" si="2"/>
        <v>49.98</v>
      </c>
    </row>
    <row r="8" spans="1:7">
      <c r="A8" s="8" t="s">
        <v>50</v>
      </c>
      <c r="B8" s="8">
        <v>50.02</v>
      </c>
      <c r="C8" s="8">
        <f t="shared" si="0"/>
        <v>1</v>
      </c>
      <c r="D8" s="8">
        <f t="shared" si="1"/>
        <v>0</v>
      </c>
      <c r="F8" s="8">
        <f t="shared" si="2"/>
        <v>50.02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50.02</v>
      </c>
      <c r="C11" s="8">
        <f t="shared" si="0"/>
        <v>1</v>
      </c>
      <c r="D11" s="8">
        <f t="shared" si="1"/>
        <v>0</v>
      </c>
      <c r="F11" s="8">
        <f t="shared" si="2"/>
        <v>50.02</v>
      </c>
    </row>
    <row r="12" spans="1:7">
      <c r="A12" s="8" t="s">
        <v>54</v>
      </c>
      <c r="B12" s="8">
        <v>50.04</v>
      </c>
      <c r="C12" s="8">
        <f t="shared" si="0"/>
        <v>1</v>
      </c>
      <c r="D12" s="8">
        <f t="shared" si="1"/>
        <v>0</v>
      </c>
      <c r="F12" s="8">
        <f t="shared" si="2"/>
        <v>50.04</v>
      </c>
    </row>
    <row r="13" spans="1:7">
      <c r="A13" s="8" t="s">
        <v>55</v>
      </c>
      <c r="B13" s="8">
        <v>50.04</v>
      </c>
      <c r="C13" s="8">
        <f t="shared" si="0"/>
        <v>1</v>
      </c>
      <c r="D13" s="8">
        <f t="shared" si="1"/>
        <v>0</v>
      </c>
      <c r="F13" s="8">
        <f t="shared" si="2"/>
        <v>50.04</v>
      </c>
    </row>
    <row r="14" spans="1:7">
      <c r="A14" s="8" t="s">
        <v>56</v>
      </c>
      <c r="B14" s="8">
        <v>50.02</v>
      </c>
      <c r="C14" s="8">
        <f t="shared" si="0"/>
        <v>1</v>
      </c>
      <c r="D14" s="8">
        <f t="shared" si="1"/>
        <v>0</v>
      </c>
      <c r="F14" s="8">
        <f t="shared" si="2"/>
        <v>50.02</v>
      </c>
    </row>
    <row r="15" spans="1:7">
      <c r="A15" s="8" t="s">
        <v>57</v>
      </c>
      <c r="B15" s="8">
        <v>50.05</v>
      </c>
      <c r="C15" s="8">
        <f t="shared" si="0"/>
        <v>1</v>
      </c>
      <c r="D15" s="8">
        <f t="shared" si="1"/>
        <v>0</v>
      </c>
      <c r="F15" s="8">
        <f t="shared" si="2"/>
        <v>50.05</v>
      </c>
    </row>
    <row r="16" spans="1:7">
      <c r="A16" s="8" t="s">
        <v>58</v>
      </c>
      <c r="B16" s="8">
        <v>50.05</v>
      </c>
      <c r="C16" s="8">
        <f t="shared" si="0"/>
        <v>1</v>
      </c>
      <c r="D16" s="8">
        <f t="shared" si="1"/>
        <v>0</v>
      </c>
      <c r="F16" s="8">
        <f t="shared" si="2"/>
        <v>50.05</v>
      </c>
    </row>
    <row r="17" spans="1:6">
      <c r="A17" s="8" t="s">
        <v>59</v>
      </c>
      <c r="B17" s="8">
        <v>50.06</v>
      </c>
      <c r="C17" s="8">
        <f t="shared" si="0"/>
        <v>1</v>
      </c>
      <c r="D17" s="8">
        <f t="shared" si="1"/>
        <v>0</v>
      </c>
      <c r="F17" s="8">
        <f t="shared" si="2"/>
        <v>50.06</v>
      </c>
    </row>
    <row r="18" spans="1:6">
      <c r="A18" s="8" t="s">
        <v>60</v>
      </c>
      <c r="B18" s="8">
        <v>50.05</v>
      </c>
      <c r="C18" s="8">
        <f t="shared" si="0"/>
        <v>1</v>
      </c>
      <c r="D18" s="8">
        <f t="shared" si="1"/>
        <v>0</v>
      </c>
      <c r="F18" s="8">
        <f t="shared" si="2"/>
        <v>50.05</v>
      </c>
    </row>
    <row r="19" spans="1:6">
      <c r="A19" s="8" t="s">
        <v>61</v>
      </c>
      <c r="B19" s="8">
        <v>49.94</v>
      </c>
      <c r="C19" s="8">
        <f t="shared" si="0"/>
        <v>1</v>
      </c>
      <c r="D19" s="8">
        <f t="shared" si="1"/>
        <v>0</v>
      </c>
      <c r="F19" s="8">
        <f t="shared" si="2"/>
        <v>49.94</v>
      </c>
    </row>
    <row r="20" spans="1:6">
      <c r="A20" s="8" t="s">
        <v>62</v>
      </c>
      <c r="B20" s="8">
        <v>49.94</v>
      </c>
      <c r="C20" s="8">
        <f t="shared" si="0"/>
        <v>1</v>
      </c>
      <c r="D20" s="8">
        <f t="shared" si="1"/>
        <v>0</v>
      </c>
      <c r="F20" s="8">
        <f t="shared" si="2"/>
        <v>49.94</v>
      </c>
    </row>
    <row r="21" spans="1:6">
      <c r="A21" s="8" t="s">
        <v>63</v>
      </c>
      <c r="B21" s="8">
        <v>49.91</v>
      </c>
      <c r="C21" s="8">
        <f t="shared" si="0"/>
        <v>1</v>
      </c>
      <c r="D21" s="8">
        <f t="shared" si="1"/>
        <v>0</v>
      </c>
      <c r="F21" s="8">
        <f t="shared" si="2"/>
        <v>49.91</v>
      </c>
    </row>
    <row r="22" spans="1:6">
      <c r="A22" s="8" t="s">
        <v>64</v>
      </c>
      <c r="B22" s="8">
        <v>49.96</v>
      </c>
      <c r="C22" s="8">
        <f t="shared" si="0"/>
        <v>1</v>
      </c>
      <c r="D22" s="8">
        <f t="shared" si="1"/>
        <v>0</v>
      </c>
      <c r="F22" s="8">
        <f t="shared" si="2"/>
        <v>49.96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49.96</v>
      </c>
      <c r="C24" s="8">
        <f t="shared" si="0"/>
        <v>1</v>
      </c>
      <c r="D24" s="8">
        <f t="shared" si="1"/>
        <v>0</v>
      </c>
      <c r="F24" s="8">
        <f t="shared" si="2"/>
        <v>49.96</v>
      </c>
    </row>
    <row r="25" spans="1:6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</row>
    <row r="26" spans="1:6">
      <c r="A26" s="8" t="s">
        <v>68</v>
      </c>
      <c r="B26" s="8">
        <v>49.99</v>
      </c>
      <c r="C26" s="8">
        <f t="shared" si="0"/>
        <v>1</v>
      </c>
      <c r="D26" s="8">
        <f t="shared" si="1"/>
        <v>0</v>
      </c>
      <c r="F26" s="8">
        <f t="shared" si="2"/>
        <v>49.99</v>
      </c>
    </row>
    <row r="27" spans="1:6">
      <c r="A27" s="8" t="s">
        <v>69</v>
      </c>
      <c r="B27" s="8">
        <v>50.04</v>
      </c>
      <c r="C27" s="8">
        <f t="shared" si="0"/>
        <v>1</v>
      </c>
      <c r="D27" s="8">
        <f t="shared" si="1"/>
        <v>0</v>
      </c>
      <c r="F27" s="8">
        <f t="shared" si="2"/>
        <v>50.04</v>
      </c>
    </row>
    <row r="28" spans="1:6">
      <c r="A28" s="8" t="s">
        <v>70</v>
      </c>
      <c r="B28" s="8">
        <v>49.98</v>
      </c>
      <c r="C28" s="8">
        <f t="shared" si="0"/>
        <v>1</v>
      </c>
      <c r="D28" s="8">
        <f t="shared" si="1"/>
        <v>0</v>
      </c>
      <c r="F28" s="8">
        <f t="shared" si="2"/>
        <v>49.98</v>
      </c>
    </row>
    <row r="29" spans="1:6">
      <c r="A29" s="8" t="s">
        <v>71</v>
      </c>
      <c r="B29" s="8">
        <v>50.08</v>
      </c>
      <c r="C29" s="8">
        <f t="shared" si="0"/>
        <v>1</v>
      </c>
      <c r="D29" s="8">
        <f t="shared" si="1"/>
        <v>0</v>
      </c>
      <c r="F29" s="8">
        <f t="shared" si="2"/>
        <v>50.08</v>
      </c>
    </row>
    <row r="30" spans="1:6">
      <c r="A30" s="8" t="s">
        <v>72</v>
      </c>
      <c r="B30" s="8">
        <v>50.06</v>
      </c>
      <c r="C30" s="8">
        <f t="shared" si="0"/>
        <v>1</v>
      </c>
      <c r="D30" s="8">
        <f t="shared" si="1"/>
        <v>0</v>
      </c>
      <c r="F30" s="8">
        <f t="shared" si="2"/>
        <v>50.06</v>
      </c>
    </row>
    <row r="31" spans="1:6">
      <c r="A31" s="8" t="s">
        <v>73</v>
      </c>
      <c r="B31" s="8">
        <v>50.03</v>
      </c>
      <c r="C31" s="8">
        <f t="shared" si="0"/>
        <v>1</v>
      </c>
      <c r="D31" s="8">
        <f t="shared" si="1"/>
        <v>0</v>
      </c>
      <c r="F31" s="8">
        <f t="shared" si="2"/>
        <v>50.03</v>
      </c>
    </row>
    <row r="32" spans="1:6">
      <c r="A32" s="8" t="s">
        <v>74</v>
      </c>
      <c r="B32" s="8">
        <v>49.99</v>
      </c>
      <c r="C32" s="8">
        <f t="shared" si="0"/>
        <v>1</v>
      </c>
      <c r="D32" s="8">
        <f t="shared" si="1"/>
        <v>0</v>
      </c>
      <c r="F32" s="8">
        <f t="shared" si="2"/>
        <v>49.99</v>
      </c>
    </row>
    <row r="33" spans="1:6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</row>
    <row r="34" spans="1:6">
      <c r="A34" s="8" t="s">
        <v>76</v>
      </c>
      <c r="B34" s="8">
        <v>50</v>
      </c>
      <c r="C34" s="8">
        <f t="shared" si="0"/>
        <v>1</v>
      </c>
      <c r="D34" s="8">
        <f t="shared" si="1"/>
        <v>0</v>
      </c>
      <c r="F34" s="8">
        <f t="shared" si="2"/>
        <v>50</v>
      </c>
    </row>
    <row r="35" spans="1:6">
      <c r="A35" s="8" t="s">
        <v>77</v>
      </c>
      <c r="B35" s="8">
        <v>50.03</v>
      </c>
      <c r="C35" s="8">
        <f t="shared" si="0"/>
        <v>1</v>
      </c>
      <c r="D35" s="8">
        <f t="shared" si="1"/>
        <v>0</v>
      </c>
      <c r="F35" s="8">
        <f t="shared" si="2"/>
        <v>50.03</v>
      </c>
    </row>
    <row r="36" spans="1:6">
      <c r="A36" s="8" t="s">
        <v>78</v>
      </c>
      <c r="B36" s="8">
        <v>50.07</v>
      </c>
      <c r="C36" s="8">
        <f t="shared" si="0"/>
        <v>1</v>
      </c>
      <c r="D36" s="8">
        <f t="shared" si="1"/>
        <v>0</v>
      </c>
      <c r="F36" s="8">
        <f t="shared" si="2"/>
        <v>50.07</v>
      </c>
    </row>
    <row r="37" spans="1:6">
      <c r="A37" s="8" t="s">
        <v>79</v>
      </c>
      <c r="B37" s="8">
        <v>50.05</v>
      </c>
      <c r="C37" s="8">
        <f t="shared" si="0"/>
        <v>1</v>
      </c>
      <c r="D37" s="8">
        <f t="shared" si="1"/>
        <v>0</v>
      </c>
      <c r="F37" s="8">
        <f t="shared" si="2"/>
        <v>50.05</v>
      </c>
    </row>
    <row r="38" spans="1:6">
      <c r="A38" s="8" t="s">
        <v>80</v>
      </c>
      <c r="B38" s="8">
        <v>50.11</v>
      </c>
      <c r="C38" s="8">
        <f t="shared" si="0"/>
        <v>1</v>
      </c>
      <c r="D38" s="8">
        <f t="shared" si="1"/>
        <v>0</v>
      </c>
      <c r="F38" s="8">
        <f t="shared" si="2"/>
        <v>50.11</v>
      </c>
    </row>
    <row r="39" spans="1:6">
      <c r="A39" s="8" t="s">
        <v>81</v>
      </c>
      <c r="B39" s="8">
        <v>50.04</v>
      </c>
      <c r="C39" s="8">
        <f t="shared" si="0"/>
        <v>1</v>
      </c>
      <c r="D39" s="8">
        <f t="shared" si="1"/>
        <v>0</v>
      </c>
      <c r="F39" s="8">
        <f t="shared" si="2"/>
        <v>50.04</v>
      </c>
    </row>
    <row r="40" spans="1:6">
      <c r="A40" s="8" t="s">
        <v>82</v>
      </c>
      <c r="B40" s="8">
        <v>50.06</v>
      </c>
      <c r="C40" s="8">
        <f t="shared" si="0"/>
        <v>1</v>
      </c>
      <c r="D40" s="8">
        <f t="shared" si="1"/>
        <v>0</v>
      </c>
      <c r="F40" s="8">
        <f t="shared" si="2"/>
        <v>50.06</v>
      </c>
    </row>
    <row r="41" spans="1:6">
      <c r="A41" s="8" t="s">
        <v>83</v>
      </c>
      <c r="B41" s="8">
        <v>50.05</v>
      </c>
      <c r="C41" s="8">
        <f t="shared" si="0"/>
        <v>1</v>
      </c>
      <c r="D41" s="8">
        <f t="shared" si="1"/>
        <v>0</v>
      </c>
      <c r="F41" s="8">
        <f t="shared" si="2"/>
        <v>50.05</v>
      </c>
    </row>
    <row r="42" spans="1:6">
      <c r="A42" s="8" t="s">
        <v>84</v>
      </c>
      <c r="B42" s="8">
        <v>50.02</v>
      </c>
      <c r="C42" s="8">
        <f t="shared" si="0"/>
        <v>1</v>
      </c>
      <c r="D42" s="8">
        <f t="shared" si="1"/>
        <v>0</v>
      </c>
      <c r="F42" s="8">
        <f t="shared" si="2"/>
        <v>50.02</v>
      </c>
    </row>
    <row r="43" spans="1:6">
      <c r="A43" s="8" t="s">
        <v>85</v>
      </c>
      <c r="B43" s="8">
        <v>50.07</v>
      </c>
      <c r="C43" s="8">
        <f t="shared" si="0"/>
        <v>1</v>
      </c>
      <c r="D43" s="8">
        <f t="shared" si="1"/>
        <v>0</v>
      </c>
      <c r="F43" s="8">
        <f t="shared" si="2"/>
        <v>50.07</v>
      </c>
    </row>
    <row r="44" spans="1:6">
      <c r="A44" s="8" t="s">
        <v>86</v>
      </c>
      <c r="B44" s="8">
        <v>50.14</v>
      </c>
      <c r="C44" s="8">
        <f t="shared" si="0"/>
        <v>1</v>
      </c>
      <c r="D44" s="8">
        <f t="shared" si="1"/>
        <v>0</v>
      </c>
      <c r="F44" s="8">
        <f t="shared" si="2"/>
        <v>50.14</v>
      </c>
    </row>
    <row r="45" spans="1:6">
      <c r="A45" s="8" t="s">
        <v>87</v>
      </c>
      <c r="B45" s="8">
        <v>50.07</v>
      </c>
      <c r="C45" s="8">
        <f t="shared" si="0"/>
        <v>1</v>
      </c>
      <c r="D45" s="8">
        <f t="shared" si="1"/>
        <v>0</v>
      </c>
      <c r="F45" s="8">
        <f t="shared" si="2"/>
        <v>50.07</v>
      </c>
    </row>
    <row r="46" spans="1:6">
      <c r="A46" s="8" t="s">
        <v>88</v>
      </c>
      <c r="B46" s="8">
        <v>50.09</v>
      </c>
      <c r="C46" s="8">
        <f t="shared" si="0"/>
        <v>1</v>
      </c>
      <c r="D46" s="8">
        <f t="shared" si="1"/>
        <v>0</v>
      </c>
      <c r="F46" s="8">
        <f t="shared" si="2"/>
        <v>50.09</v>
      </c>
    </row>
    <row r="47" spans="1:6">
      <c r="A47" s="8" t="s">
        <v>89</v>
      </c>
      <c r="B47" s="8">
        <v>50.07</v>
      </c>
      <c r="C47" s="8">
        <f t="shared" si="0"/>
        <v>1</v>
      </c>
      <c r="D47" s="8">
        <f t="shared" si="1"/>
        <v>0</v>
      </c>
      <c r="F47" s="8">
        <f t="shared" si="2"/>
        <v>50.07</v>
      </c>
    </row>
    <row r="48" spans="1:6">
      <c r="A48" s="8" t="s">
        <v>90</v>
      </c>
      <c r="B48" s="8">
        <v>50.05</v>
      </c>
      <c r="C48" s="8">
        <f t="shared" si="0"/>
        <v>1</v>
      </c>
      <c r="D48" s="8">
        <f t="shared" si="1"/>
        <v>0</v>
      </c>
      <c r="F48" s="8">
        <f t="shared" si="2"/>
        <v>50.05</v>
      </c>
    </row>
    <row r="49" spans="1:6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</row>
    <row r="50" spans="1:6">
      <c r="A50" s="8" t="s">
        <v>92</v>
      </c>
      <c r="B50" s="8">
        <v>50.02</v>
      </c>
      <c r="C50" s="8">
        <f t="shared" si="0"/>
        <v>1</v>
      </c>
      <c r="D50" s="8">
        <f t="shared" si="1"/>
        <v>0</v>
      </c>
      <c r="F50" s="8">
        <f t="shared" si="2"/>
        <v>50.02</v>
      </c>
    </row>
    <row r="51" spans="1:6">
      <c r="A51" s="8" t="s">
        <v>93</v>
      </c>
      <c r="B51" s="8">
        <v>50</v>
      </c>
      <c r="C51" s="8">
        <f t="shared" si="0"/>
        <v>1</v>
      </c>
      <c r="D51" s="8">
        <f t="shared" si="1"/>
        <v>0</v>
      </c>
      <c r="F51" s="8">
        <f t="shared" si="2"/>
        <v>50</v>
      </c>
    </row>
    <row r="52" spans="1:6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</row>
    <row r="53" spans="1:6">
      <c r="A53" s="8" t="s">
        <v>95</v>
      </c>
      <c r="B53" s="8">
        <v>49.92</v>
      </c>
      <c r="C53" s="8">
        <f t="shared" si="0"/>
        <v>1</v>
      </c>
      <c r="D53" s="8">
        <f t="shared" si="1"/>
        <v>0</v>
      </c>
      <c r="F53" s="8">
        <f t="shared" si="2"/>
        <v>49.92</v>
      </c>
    </row>
    <row r="54" spans="1:6">
      <c r="A54" s="8" t="s">
        <v>96</v>
      </c>
      <c r="B54" s="8">
        <v>49.93</v>
      </c>
      <c r="C54" s="8">
        <f t="shared" si="0"/>
        <v>1</v>
      </c>
      <c r="D54" s="8">
        <f t="shared" si="1"/>
        <v>0</v>
      </c>
      <c r="F54" s="8">
        <f t="shared" si="2"/>
        <v>49.93</v>
      </c>
    </row>
    <row r="55" spans="1:6">
      <c r="A55" s="8" t="s">
        <v>97</v>
      </c>
      <c r="B55" s="8">
        <v>49.99</v>
      </c>
      <c r="C55" s="8">
        <f t="shared" si="0"/>
        <v>1</v>
      </c>
      <c r="D55" s="8">
        <f t="shared" si="1"/>
        <v>0</v>
      </c>
      <c r="F55" s="8">
        <f t="shared" si="2"/>
        <v>49.99</v>
      </c>
    </row>
    <row r="56" spans="1:6">
      <c r="A56" s="8" t="s">
        <v>98</v>
      </c>
      <c r="B56" s="8">
        <v>49.94</v>
      </c>
      <c r="C56" s="8">
        <f t="shared" si="0"/>
        <v>1</v>
      </c>
      <c r="D56" s="8">
        <f t="shared" si="1"/>
        <v>0</v>
      </c>
      <c r="F56" s="8">
        <f t="shared" si="2"/>
        <v>49.94</v>
      </c>
    </row>
    <row r="57" spans="1:6">
      <c r="A57" s="8" t="s">
        <v>99</v>
      </c>
      <c r="B57" s="8">
        <v>49.95</v>
      </c>
      <c r="C57" s="8">
        <f t="shared" si="0"/>
        <v>1</v>
      </c>
      <c r="D57" s="8">
        <f t="shared" si="1"/>
        <v>0</v>
      </c>
      <c r="F57" s="8">
        <f t="shared" si="2"/>
        <v>49.95</v>
      </c>
    </row>
    <row r="58" spans="1:6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</row>
    <row r="59" spans="1:6">
      <c r="A59" s="8" t="s">
        <v>101</v>
      </c>
      <c r="B59" s="8">
        <v>50.09</v>
      </c>
      <c r="C59" s="8">
        <f t="shared" si="0"/>
        <v>1</v>
      </c>
      <c r="D59" s="8">
        <f t="shared" si="1"/>
        <v>0</v>
      </c>
      <c r="F59" s="8">
        <f t="shared" si="2"/>
        <v>50.09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50.07</v>
      </c>
      <c r="C61" s="8">
        <f t="shared" si="0"/>
        <v>1</v>
      </c>
      <c r="D61" s="8">
        <f t="shared" si="1"/>
        <v>0</v>
      </c>
      <c r="F61" s="8">
        <f t="shared" si="2"/>
        <v>50.07</v>
      </c>
    </row>
    <row r="62" spans="1:6">
      <c r="A62" s="8" t="s">
        <v>104</v>
      </c>
      <c r="B62" s="8">
        <v>50.04</v>
      </c>
      <c r="C62" s="8">
        <f t="shared" si="0"/>
        <v>1</v>
      </c>
      <c r="D62" s="8">
        <f t="shared" si="1"/>
        <v>0</v>
      </c>
      <c r="F62" s="8">
        <f t="shared" si="2"/>
        <v>50.04</v>
      </c>
    </row>
    <row r="63" spans="1:6">
      <c r="A63" s="8" t="s">
        <v>105</v>
      </c>
      <c r="B63" s="8">
        <v>50.1</v>
      </c>
      <c r="C63" s="8">
        <f t="shared" si="0"/>
        <v>1</v>
      </c>
      <c r="D63" s="8">
        <f t="shared" si="1"/>
        <v>0</v>
      </c>
      <c r="F63" s="8">
        <f t="shared" si="2"/>
        <v>50.1</v>
      </c>
    </row>
    <row r="64" spans="1:6">
      <c r="A64" s="8" t="s">
        <v>106</v>
      </c>
      <c r="B64" s="8">
        <v>50.09</v>
      </c>
      <c r="C64" s="8">
        <f t="shared" si="0"/>
        <v>1</v>
      </c>
      <c r="D64" s="8">
        <f t="shared" si="1"/>
        <v>0</v>
      </c>
      <c r="F64" s="8">
        <f t="shared" si="2"/>
        <v>50.09</v>
      </c>
    </row>
    <row r="65" spans="1:6">
      <c r="A65" s="8" t="s">
        <v>107</v>
      </c>
      <c r="B65" s="8">
        <v>50.02</v>
      </c>
      <c r="C65" s="8">
        <f t="shared" si="0"/>
        <v>1</v>
      </c>
      <c r="D65" s="8">
        <f t="shared" si="1"/>
        <v>0</v>
      </c>
      <c r="F65" s="8">
        <f t="shared" si="2"/>
        <v>50.02</v>
      </c>
    </row>
    <row r="66" spans="1:6">
      <c r="A66" s="8" t="s">
        <v>108</v>
      </c>
      <c r="B66" s="8">
        <v>50.02</v>
      </c>
      <c r="C66" s="8">
        <f t="shared" si="0"/>
        <v>1</v>
      </c>
      <c r="D66" s="8">
        <f t="shared" si="1"/>
        <v>0</v>
      </c>
      <c r="F66" s="8">
        <f t="shared" si="2"/>
        <v>50.02</v>
      </c>
    </row>
    <row r="67" spans="1:6">
      <c r="A67" s="8" t="s">
        <v>109</v>
      </c>
      <c r="B67" s="8">
        <v>50.18</v>
      </c>
      <c r="C67" s="8">
        <f t="shared" si="0"/>
        <v>1</v>
      </c>
      <c r="D67" s="8">
        <f t="shared" si="1"/>
        <v>0</v>
      </c>
      <c r="F67" s="8">
        <f t="shared" si="2"/>
        <v>50.18</v>
      </c>
    </row>
    <row r="68" spans="1:6">
      <c r="A68" s="8" t="s">
        <v>110</v>
      </c>
      <c r="B68" s="8">
        <v>49.99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49.99</v>
      </c>
    </row>
    <row r="69" spans="1:6">
      <c r="A69" s="8" t="s">
        <v>111</v>
      </c>
      <c r="B69" s="8">
        <v>49.97</v>
      </c>
      <c r="C69" s="8">
        <f t="shared" si="3"/>
        <v>1</v>
      </c>
      <c r="D69" s="8">
        <f t="shared" si="4"/>
        <v>0</v>
      </c>
      <c r="F69" s="8">
        <f t="shared" si="5"/>
        <v>49.97</v>
      </c>
    </row>
    <row r="70" spans="1:6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</row>
    <row r="71" spans="1:6">
      <c r="A71" s="8" t="s">
        <v>113</v>
      </c>
      <c r="B71" s="8">
        <v>50.09</v>
      </c>
      <c r="C71" s="8">
        <f t="shared" si="3"/>
        <v>1</v>
      </c>
      <c r="D71" s="8">
        <f t="shared" si="4"/>
        <v>0</v>
      </c>
      <c r="F71" s="8">
        <f t="shared" si="5"/>
        <v>50.09</v>
      </c>
    </row>
    <row r="72" spans="1:6">
      <c r="A72" s="8" t="s">
        <v>114</v>
      </c>
      <c r="B72" s="8">
        <v>50.06</v>
      </c>
      <c r="C72" s="8">
        <f t="shared" si="3"/>
        <v>1</v>
      </c>
      <c r="D72" s="8">
        <f t="shared" si="4"/>
        <v>0</v>
      </c>
      <c r="F72" s="8">
        <f t="shared" si="5"/>
        <v>50.06</v>
      </c>
    </row>
    <row r="73" spans="1:6">
      <c r="A73" s="8" t="s">
        <v>115</v>
      </c>
      <c r="B73" s="8">
        <v>50.09</v>
      </c>
      <c r="C73" s="8">
        <f t="shared" si="3"/>
        <v>1</v>
      </c>
      <c r="D73" s="8">
        <f t="shared" si="4"/>
        <v>0</v>
      </c>
      <c r="F73" s="8">
        <f t="shared" si="5"/>
        <v>50.09</v>
      </c>
    </row>
    <row r="74" spans="1:6">
      <c r="A74" s="8" t="s">
        <v>116</v>
      </c>
      <c r="B74" s="8">
        <v>49.98</v>
      </c>
      <c r="C74" s="8">
        <f t="shared" si="3"/>
        <v>1</v>
      </c>
      <c r="D74" s="8">
        <f t="shared" si="4"/>
        <v>0</v>
      </c>
      <c r="F74" s="8">
        <f t="shared" si="5"/>
        <v>49.98</v>
      </c>
    </row>
    <row r="75" spans="1:6">
      <c r="A75" s="8" t="s">
        <v>117</v>
      </c>
      <c r="B75" s="8">
        <v>50.08</v>
      </c>
      <c r="C75" s="8">
        <f t="shared" si="3"/>
        <v>1</v>
      </c>
      <c r="D75" s="8">
        <f t="shared" si="4"/>
        <v>0</v>
      </c>
      <c r="F75" s="8">
        <f t="shared" si="5"/>
        <v>50.08</v>
      </c>
    </row>
    <row r="76" spans="1:6">
      <c r="A76" s="8" t="s">
        <v>118</v>
      </c>
      <c r="B76" s="8">
        <v>50.06</v>
      </c>
      <c r="C76" s="8">
        <f t="shared" si="3"/>
        <v>1</v>
      </c>
      <c r="D76" s="8">
        <f t="shared" si="4"/>
        <v>0</v>
      </c>
      <c r="F76" s="8">
        <f t="shared" si="5"/>
        <v>50.06</v>
      </c>
    </row>
    <row r="77" spans="1:6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</row>
    <row r="78" spans="1:6">
      <c r="A78" s="8" t="s">
        <v>120</v>
      </c>
      <c r="B78" s="8">
        <v>49.98</v>
      </c>
      <c r="C78" s="8">
        <f t="shared" si="3"/>
        <v>1</v>
      </c>
      <c r="D78" s="8">
        <f t="shared" si="4"/>
        <v>0</v>
      </c>
      <c r="F78" s="8">
        <f t="shared" si="5"/>
        <v>49.98</v>
      </c>
    </row>
    <row r="79" spans="1:6">
      <c r="A79" s="8" t="s">
        <v>121</v>
      </c>
      <c r="B79" s="8">
        <v>49.94</v>
      </c>
      <c r="C79" s="8">
        <f t="shared" si="3"/>
        <v>1</v>
      </c>
      <c r="D79" s="8">
        <f t="shared" si="4"/>
        <v>0</v>
      </c>
      <c r="F79" s="8">
        <f t="shared" si="5"/>
        <v>49.94</v>
      </c>
    </row>
    <row r="80" spans="1:6">
      <c r="A80" s="8" t="s">
        <v>122</v>
      </c>
      <c r="B80" s="8">
        <v>49.97</v>
      </c>
      <c r="C80" s="8">
        <f t="shared" si="3"/>
        <v>1</v>
      </c>
      <c r="D80" s="8">
        <f t="shared" si="4"/>
        <v>0</v>
      </c>
      <c r="F80" s="8">
        <f t="shared" si="5"/>
        <v>49.97</v>
      </c>
    </row>
    <row r="81" spans="1:6">
      <c r="A81" s="8" t="s">
        <v>123</v>
      </c>
      <c r="B81" s="8">
        <v>49.97</v>
      </c>
      <c r="C81" s="8">
        <f t="shared" si="3"/>
        <v>1</v>
      </c>
      <c r="D81" s="8">
        <f t="shared" si="4"/>
        <v>0</v>
      </c>
      <c r="F81" s="8">
        <f t="shared" si="5"/>
        <v>49.97</v>
      </c>
    </row>
    <row r="82" spans="1:6">
      <c r="A82" s="8" t="s">
        <v>124</v>
      </c>
      <c r="B82" s="8">
        <v>49.91</v>
      </c>
      <c r="C82" s="8">
        <f t="shared" si="3"/>
        <v>1</v>
      </c>
      <c r="D82" s="8">
        <f t="shared" si="4"/>
        <v>0</v>
      </c>
      <c r="F82" s="8">
        <f t="shared" si="5"/>
        <v>49.91</v>
      </c>
    </row>
    <row r="83" spans="1:6">
      <c r="A83" s="8" t="s">
        <v>125</v>
      </c>
      <c r="B83" s="8">
        <v>49.78</v>
      </c>
      <c r="C83" s="8">
        <f t="shared" si="3"/>
        <v>1</v>
      </c>
      <c r="D83" s="8">
        <f t="shared" si="4"/>
        <v>0</v>
      </c>
      <c r="F83" s="8">
        <f t="shared" si="5"/>
        <v>49.78</v>
      </c>
    </row>
    <row r="84" spans="1:6">
      <c r="A84" s="8" t="s">
        <v>126</v>
      </c>
      <c r="B84" s="8">
        <v>49.85</v>
      </c>
      <c r="C84" s="8">
        <f t="shared" si="3"/>
        <v>1</v>
      </c>
      <c r="D84" s="8">
        <f t="shared" si="4"/>
        <v>0</v>
      </c>
      <c r="F84" s="8">
        <f t="shared" si="5"/>
        <v>49.85</v>
      </c>
    </row>
    <row r="85" spans="1:6">
      <c r="A85" s="8" t="s">
        <v>127</v>
      </c>
      <c r="B85" s="8">
        <v>49.81</v>
      </c>
      <c r="C85" s="8">
        <f t="shared" si="3"/>
        <v>1</v>
      </c>
      <c r="D85" s="8">
        <f t="shared" si="4"/>
        <v>0</v>
      </c>
      <c r="F85" s="8">
        <f t="shared" si="5"/>
        <v>49.81</v>
      </c>
    </row>
    <row r="86" spans="1:6">
      <c r="A86" s="8" t="s">
        <v>128</v>
      </c>
      <c r="B86" s="8">
        <v>49.92</v>
      </c>
      <c r="C86" s="8">
        <f t="shared" si="3"/>
        <v>1</v>
      </c>
      <c r="D86" s="8">
        <f t="shared" si="4"/>
        <v>0</v>
      </c>
      <c r="F86" s="8">
        <f t="shared" si="5"/>
        <v>49.92</v>
      </c>
    </row>
    <row r="87" spans="1:6">
      <c r="A87" s="8" t="s">
        <v>129</v>
      </c>
      <c r="B87" s="8">
        <v>49.9</v>
      </c>
      <c r="C87" s="8">
        <f t="shared" si="3"/>
        <v>1</v>
      </c>
      <c r="D87" s="8">
        <f t="shared" si="4"/>
        <v>0</v>
      </c>
      <c r="F87" s="8">
        <f t="shared" si="5"/>
        <v>49.9</v>
      </c>
    </row>
    <row r="88" spans="1:6">
      <c r="A88" s="8" t="s">
        <v>130</v>
      </c>
      <c r="B88" s="8">
        <v>50.02</v>
      </c>
      <c r="C88" s="8">
        <f t="shared" si="3"/>
        <v>1</v>
      </c>
      <c r="D88" s="8">
        <f t="shared" si="4"/>
        <v>0</v>
      </c>
      <c r="F88" s="8">
        <f t="shared" si="5"/>
        <v>50.02</v>
      </c>
    </row>
    <row r="89" spans="1:6">
      <c r="A89" s="8" t="s">
        <v>131</v>
      </c>
      <c r="B89" s="8">
        <v>50.02</v>
      </c>
      <c r="C89" s="8">
        <f t="shared" si="3"/>
        <v>1</v>
      </c>
      <c r="D89" s="8">
        <f t="shared" si="4"/>
        <v>0</v>
      </c>
      <c r="F89" s="8">
        <f t="shared" si="5"/>
        <v>50.02</v>
      </c>
    </row>
    <row r="90" spans="1:6">
      <c r="A90" s="8" t="s">
        <v>132</v>
      </c>
      <c r="B90" s="8">
        <v>50.03</v>
      </c>
      <c r="C90" s="8">
        <f t="shared" si="3"/>
        <v>1</v>
      </c>
      <c r="D90" s="8">
        <f t="shared" si="4"/>
        <v>0</v>
      </c>
      <c r="F90" s="8">
        <f t="shared" si="5"/>
        <v>50.03</v>
      </c>
    </row>
    <row r="91" spans="1:6">
      <c r="A91" s="8" t="s">
        <v>133</v>
      </c>
      <c r="B91" s="8">
        <v>50.03</v>
      </c>
      <c r="C91" s="8">
        <f t="shared" si="3"/>
        <v>1</v>
      </c>
      <c r="D91" s="8">
        <f t="shared" si="4"/>
        <v>0</v>
      </c>
      <c r="F91" s="8">
        <f t="shared" si="5"/>
        <v>50.03</v>
      </c>
    </row>
    <row r="92" spans="1:6">
      <c r="A92" s="8" t="s">
        <v>134</v>
      </c>
      <c r="B92" s="8">
        <v>50.03</v>
      </c>
      <c r="C92" s="8">
        <f t="shared" si="3"/>
        <v>1</v>
      </c>
      <c r="D92" s="8">
        <f t="shared" si="4"/>
        <v>0</v>
      </c>
      <c r="F92" s="8">
        <f t="shared" si="5"/>
        <v>50.03</v>
      </c>
    </row>
    <row r="93" spans="1:6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</row>
    <row r="94" spans="1:6">
      <c r="A94" s="8" t="s">
        <v>136</v>
      </c>
      <c r="B94" s="8">
        <v>49.96</v>
      </c>
      <c r="C94" s="8">
        <f t="shared" si="3"/>
        <v>1</v>
      </c>
      <c r="D94" s="8">
        <f t="shared" si="4"/>
        <v>0</v>
      </c>
      <c r="F94" s="8">
        <f t="shared" si="5"/>
        <v>49.96</v>
      </c>
    </row>
    <row r="95" spans="1:6">
      <c r="A95" s="8" t="s">
        <v>137</v>
      </c>
      <c r="B95" s="8">
        <v>49.95</v>
      </c>
      <c r="C95" s="8">
        <f t="shared" si="3"/>
        <v>1</v>
      </c>
      <c r="D95" s="8">
        <f t="shared" si="4"/>
        <v>0</v>
      </c>
      <c r="F95" s="8">
        <f t="shared" si="5"/>
        <v>49.95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49.99</v>
      </c>
      <c r="C97" s="8">
        <f t="shared" si="3"/>
        <v>1</v>
      </c>
      <c r="D97" s="8">
        <f t="shared" si="4"/>
        <v>0</v>
      </c>
      <c r="F97" s="8">
        <f t="shared" si="5"/>
        <v>49.99</v>
      </c>
    </row>
    <row r="98" spans="1:6" ht="13.5" thickBot="1">
      <c r="A98" s="8" t="s">
        <v>140</v>
      </c>
      <c r="B98" s="8">
        <v>50.03</v>
      </c>
      <c r="C98" s="8">
        <f t="shared" si="3"/>
        <v>1</v>
      </c>
      <c r="D98" s="8">
        <f t="shared" si="4"/>
        <v>0</v>
      </c>
      <c r="F98" s="8">
        <f t="shared" si="5"/>
        <v>50.03</v>
      </c>
    </row>
    <row r="99" spans="1:6" ht="13.5" thickBot="1">
      <c r="A99" s="8" t="s">
        <v>175</v>
      </c>
      <c r="B99" s="29">
        <f>AVERAGE(B3:B98)</f>
        <v>50.00593749999998</v>
      </c>
      <c r="C99" s="8">
        <f>SUM(C3:C98)/4000</f>
        <v>2.4E-2</v>
      </c>
      <c r="D99" s="8">
        <f>SUM(D3:D98)</f>
        <v>0</v>
      </c>
      <c r="F99" s="8">
        <f t="shared" si="5"/>
        <v>50.00593749999998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227.57999999999998</v>
      </c>
      <c r="E28">
        <f>BAWANA!AM28</f>
        <v>0</v>
      </c>
      <c r="F28">
        <f t="shared" si="4"/>
        <v>256</v>
      </c>
      <c r="G28">
        <f t="shared" si="5"/>
        <v>227.57999999999998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</v>
      </c>
      <c r="L28">
        <f>NDMC_EOD!AK28+NDMC_EOD!AL28</f>
        <v>17.96</v>
      </c>
      <c r="M28">
        <f>TPDDL_EOD!AK28+TPDDL_EOD!AL28</f>
        <v>50</v>
      </c>
      <c r="N28">
        <f t="shared" si="0"/>
        <v>227.58</v>
      </c>
      <c r="O28" s="154">
        <f t="shared" si="1"/>
        <v>0</v>
      </c>
      <c r="P28">
        <v>99.61999999999999</v>
      </c>
      <c r="Q28">
        <v>54.999999999999993</v>
      </c>
      <c r="R28">
        <v>4.9999999999999991</v>
      </c>
      <c r="S28">
        <v>17.959999999999997</v>
      </c>
      <c r="T28">
        <v>49.999999999999993</v>
      </c>
      <c r="U28" s="156">
        <f t="shared" si="2"/>
        <v>227.57999999999998</v>
      </c>
      <c r="V28" s="154">
        <f t="shared" si="3"/>
        <v>0</v>
      </c>
      <c r="Y28">
        <f>BAWANA!AW28+BAWANA!AX28</f>
        <v>21.21</v>
      </c>
      <c r="Z28">
        <f>BAWANA!BD28+BAWANA!BE28</f>
        <v>21.21</v>
      </c>
      <c r="AA28">
        <f>BAWANA!X28+BAWANA!Y28</f>
        <v>21.21</v>
      </c>
      <c r="AB28">
        <f>BAWANA!AE28+BAWANA!AF28</f>
        <v>21.21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227.57999999999998</v>
      </c>
      <c r="E29">
        <f>BAWANA!AM29</f>
        <v>0</v>
      </c>
      <c r="F29">
        <f t="shared" si="4"/>
        <v>256</v>
      </c>
      <c r="G29">
        <f t="shared" si="5"/>
        <v>227.57999999999998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50</v>
      </c>
      <c r="N29">
        <f t="shared" si="0"/>
        <v>227.58</v>
      </c>
      <c r="O29" s="154">
        <f t="shared" si="1"/>
        <v>0</v>
      </c>
      <c r="P29">
        <v>99.61999999999999</v>
      </c>
      <c r="Q29">
        <v>54.999999999999993</v>
      </c>
      <c r="R29">
        <v>4.9999999999999991</v>
      </c>
      <c r="S29">
        <v>17.959999999999997</v>
      </c>
      <c r="T29">
        <v>49.999999999999993</v>
      </c>
      <c r="U29" s="156">
        <f t="shared" si="2"/>
        <v>227.57999999999998</v>
      </c>
      <c r="V29" s="154">
        <f t="shared" si="3"/>
        <v>0</v>
      </c>
      <c r="Y29">
        <f>BAWANA!AW29+BAWANA!AX29</f>
        <v>21.21</v>
      </c>
      <c r="Z29">
        <f>BAWANA!BD29+BAWANA!BE29</f>
        <v>21.21</v>
      </c>
      <c r="AA29">
        <f>BAWANA!X29+BAWANA!Y29</f>
        <v>21.21</v>
      </c>
      <c r="AB29">
        <f>BAWANA!AE29+BAWANA!AF29</f>
        <v>21.21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227.57999999999998</v>
      </c>
      <c r="E30">
        <f>BAWANA!AM30</f>
        <v>0</v>
      </c>
      <c r="F30">
        <f t="shared" si="4"/>
        <v>256</v>
      </c>
      <c r="G30">
        <f t="shared" si="5"/>
        <v>227.57999999999998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50</v>
      </c>
      <c r="N30">
        <f t="shared" si="0"/>
        <v>227.58</v>
      </c>
      <c r="O30" s="154">
        <f t="shared" si="1"/>
        <v>0</v>
      </c>
      <c r="P30">
        <v>99.61999999999999</v>
      </c>
      <c r="Q30">
        <v>54.999999999999993</v>
      </c>
      <c r="R30">
        <v>4.9999999999999991</v>
      </c>
      <c r="S30">
        <v>17.959999999999997</v>
      </c>
      <c r="T30">
        <v>49.999999999999993</v>
      </c>
      <c r="U30" s="156">
        <f t="shared" si="2"/>
        <v>227.57999999999998</v>
      </c>
      <c r="V30" s="154">
        <f t="shared" si="3"/>
        <v>0</v>
      </c>
      <c r="Y30">
        <f>BAWANA!AW30+BAWANA!AX30</f>
        <v>21.21</v>
      </c>
      <c r="Z30">
        <f>BAWANA!BD30+BAWANA!BE30</f>
        <v>21.21</v>
      </c>
      <c r="AA30">
        <f>BAWANA!X30+BAWANA!Y30</f>
        <v>21.21</v>
      </c>
      <c r="AB30">
        <f>BAWANA!AE30+BAWANA!AF30</f>
        <v>21.21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236.57999999999998</v>
      </c>
      <c r="E31">
        <f>BAWANA!AM31</f>
        <v>0</v>
      </c>
      <c r="F31">
        <f t="shared" si="4"/>
        <v>256</v>
      </c>
      <c r="G31">
        <f t="shared" si="5"/>
        <v>236.57999999999998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14</v>
      </c>
      <c r="L31">
        <f>NDMC_EOD!AK31+NDMC_EOD!AL31</f>
        <v>17.96</v>
      </c>
      <c r="M31">
        <f>TPDDL_EOD!AK31+TPDDL_EOD!AL31</f>
        <v>50</v>
      </c>
      <c r="N31">
        <f t="shared" si="0"/>
        <v>236.58</v>
      </c>
      <c r="O31" s="154">
        <f t="shared" si="1"/>
        <v>0</v>
      </c>
      <c r="P31">
        <v>99.61999999999999</v>
      </c>
      <c r="Q31">
        <v>54.999999999999993</v>
      </c>
      <c r="R31">
        <v>13.999999999999998</v>
      </c>
      <c r="S31">
        <v>17.959999999999997</v>
      </c>
      <c r="T31">
        <v>49.999999999999993</v>
      </c>
      <c r="U31" s="156">
        <f t="shared" si="2"/>
        <v>236.57999999999998</v>
      </c>
      <c r="V31" s="154">
        <f t="shared" si="3"/>
        <v>0</v>
      </c>
      <c r="Y31">
        <f>BAWANA!AW31+BAWANA!AX31</f>
        <v>16.71</v>
      </c>
      <c r="Z31">
        <f>BAWANA!BD31+BAWANA!BE31</f>
        <v>16.71</v>
      </c>
      <c r="AA31">
        <f>BAWANA!X31+BAWANA!Y31</f>
        <v>16.71</v>
      </c>
      <c r="AB31">
        <f>BAWANA!AE31+BAWANA!AF31</f>
        <v>16.71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256.17999999999995</v>
      </c>
      <c r="E32">
        <f>BAWANA!AM32</f>
        <v>0</v>
      </c>
      <c r="F32">
        <f t="shared" si="4"/>
        <v>256</v>
      </c>
      <c r="G32">
        <f t="shared" si="5"/>
        <v>256.17999999999995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14</v>
      </c>
      <c r="L32">
        <f>NDMC_EOD!AK32+NDMC_EOD!AL32</f>
        <v>17.96</v>
      </c>
      <c r="M32">
        <f>TPDDL_EOD!AK32+TPDDL_EOD!AL32</f>
        <v>69.599999999999994</v>
      </c>
      <c r="N32">
        <f t="shared" si="0"/>
        <v>256.18</v>
      </c>
      <c r="O32" s="154">
        <f t="shared" si="1"/>
        <v>0</v>
      </c>
      <c r="P32">
        <v>99.619999999999976</v>
      </c>
      <c r="Q32">
        <v>54.999999999999986</v>
      </c>
      <c r="R32">
        <v>13.999999999999996</v>
      </c>
      <c r="S32">
        <v>17.959999999999997</v>
      </c>
      <c r="T32">
        <v>69.59999999999998</v>
      </c>
      <c r="U32" s="156">
        <f t="shared" si="2"/>
        <v>256.17999999999995</v>
      </c>
      <c r="V32" s="154">
        <f t="shared" si="3"/>
        <v>0</v>
      </c>
      <c r="Y32">
        <f>BAWANA!AW32+BAWANA!AX32</f>
        <v>6.91</v>
      </c>
      <c r="Z32">
        <f>BAWANA!BD32+BAWANA!BE32</f>
        <v>6.91</v>
      </c>
      <c r="AA32">
        <f>BAWANA!X32+BAWANA!Y32</f>
        <v>6.91</v>
      </c>
      <c r="AB32">
        <f>BAWANA!AE32+BAWANA!AF32</f>
        <v>6.91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262.17999999999995</v>
      </c>
      <c r="E33">
        <f>BAWANA!AM33</f>
        <v>0</v>
      </c>
      <c r="F33">
        <f t="shared" si="4"/>
        <v>256</v>
      </c>
      <c r="G33">
        <f t="shared" si="5"/>
        <v>262.17999999999995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20</v>
      </c>
      <c r="L33">
        <f>NDMC_EOD!AK33+NDMC_EOD!AL33</f>
        <v>17.96</v>
      </c>
      <c r="M33">
        <f>TPDDL_EOD!AK33+TPDDL_EOD!AL33</f>
        <v>69.599999999999994</v>
      </c>
      <c r="N33">
        <f t="shared" si="0"/>
        <v>262.18</v>
      </c>
      <c r="O33" s="154">
        <f t="shared" si="1"/>
        <v>0</v>
      </c>
      <c r="P33">
        <v>99.619999999999976</v>
      </c>
      <c r="Q33">
        <v>54.999999999999986</v>
      </c>
      <c r="R33">
        <v>19.999999999999996</v>
      </c>
      <c r="S33">
        <v>17.959999999999997</v>
      </c>
      <c r="T33">
        <v>69.59999999999998</v>
      </c>
      <c r="U33" s="156">
        <f t="shared" si="2"/>
        <v>262.17999999999995</v>
      </c>
      <c r="V33" s="154">
        <f t="shared" si="3"/>
        <v>0</v>
      </c>
      <c r="Y33">
        <f>BAWANA!AW33+BAWANA!AX33</f>
        <v>3.91</v>
      </c>
      <c r="Z33">
        <f>BAWANA!BD33+BAWANA!BE33</f>
        <v>3.91</v>
      </c>
      <c r="AA33">
        <f>BAWANA!X33+BAWANA!Y33</f>
        <v>3.91</v>
      </c>
      <c r="AB33">
        <f>BAWANA!AE33+BAWANA!AF33</f>
        <v>3.91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262.17999999999995</v>
      </c>
      <c r="E34">
        <f>BAWANA!AM34</f>
        <v>0</v>
      </c>
      <c r="F34">
        <f t="shared" si="4"/>
        <v>256</v>
      </c>
      <c r="G34">
        <f t="shared" si="5"/>
        <v>262.17999999999995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20</v>
      </c>
      <c r="L34">
        <f>NDMC_EOD!AK34+NDMC_EOD!AL34</f>
        <v>17.96</v>
      </c>
      <c r="M34">
        <f>TPDDL_EOD!AK34+TPDDL_EOD!AL34</f>
        <v>69.599999999999994</v>
      </c>
      <c r="N34">
        <f t="shared" si="0"/>
        <v>262.18</v>
      </c>
      <c r="O34" s="154">
        <f t="shared" si="1"/>
        <v>0</v>
      </c>
      <c r="P34">
        <v>99.619999999999976</v>
      </c>
      <c r="Q34">
        <v>54.999999999999986</v>
      </c>
      <c r="R34">
        <v>19.999999999999996</v>
      </c>
      <c r="S34">
        <v>17.959999999999997</v>
      </c>
      <c r="T34">
        <v>69.59999999999998</v>
      </c>
      <c r="U34" s="156">
        <f t="shared" si="2"/>
        <v>262.17999999999995</v>
      </c>
      <c r="V34" s="154">
        <f t="shared" si="3"/>
        <v>0</v>
      </c>
      <c r="Y34">
        <f>BAWANA!AW34+BAWANA!AX34</f>
        <v>3.91</v>
      </c>
      <c r="Z34">
        <f>BAWANA!BD34+BAWANA!BE34</f>
        <v>3.91</v>
      </c>
      <c r="AA34">
        <f>BAWANA!X34+BAWANA!Y34</f>
        <v>3.91</v>
      </c>
      <c r="AB34">
        <f>BAWANA!AE34+BAWANA!AF34</f>
        <v>3.91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262.17999999999995</v>
      </c>
      <c r="E35">
        <f>BAWANA!AM35</f>
        <v>0</v>
      </c>
      <c r="F35">
        <f t="shared" si="4"/>
        <v>256</v>
      </c>
      <c r="G35">
        <f t="shared" si="5"/>
        <v>262.17999999999995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20</v>
      </c>
      <c r="L35">
        <f>NDMC_EOD!AK35+NDMC_EOD!AL35</f>
        <v>17.96</v>
      </c>
      <c r="M35">
        <f>TPDDL_EOD!AK35+TPDDL_EOD!AL35</f>
        <v>69.599999999999994</v>
      </c>
      <c r="N35">
        <f t="shared" si="0"/>
        <v>262.18</v>
      </c>
      <c r="O35" s="154">
        <f t="shared" si="1"/>
        <v>0</v>
      </c>
      <c r="P35">
        <v>99.619999999999976</v>
      </c>
      <c r="Q35">
        <v>54.999999999999986</v>
      </c>
      <c r="R35">
        <v>19.999999999999996</v>
      </c>
      <c r="S35">
        <v>17.959999999999997</v>
      </c>
      <c r="T35">
        <v>69.59999999999998</v>
      </c>
      <c r="U35" s="156">
        <f t="shared" si="2"/>
        <v>262.17999999999995</v>
      </c>
      <c r="V35" s="154">
        <f t="shared" si="3"/>
        <v>0</v>
      </c>
      <c r="Y35">
        <f>BAWANA!AW35+BAWANA!AX35</f>
        <v>3.91</v>
      </c>
      <c r="Z35">
        <f>BAWANA!BD35+BAWANA!BE35</f>
        <v>3.91</v>
      </c>
      <c r="AA35">
        <f>BAWANA!X35+BAWANA!Y35</f>
        <v>3.91</v>
      </c>
      <c r="AB35">
        <f>BAWANA!AE35+BAWANA!AF35</f>
        <v>3.91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263.17999999999995</v>
      </c>
      <c r="E36">
        <f>BAWANA!AM36</f>
        <v>0</v>
      </c>
      <c r="F36">
        <f t="shared" si="4"/>
        <v>256</v>
      </c>
      <c r="G36">
        <f t="shared" si="5"/>
        <v>263.17999999999995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21</v>
      </c>
      <c r="L36">
        <f>NDMC_EOD!AK36+NDMC_EOD!AL36</f>
        <v>17.96</v>
      </c>
      <c r="M36">
        <f>TPDDL_EOD!AK36+TPDDL_EOD!AL36</f>
        <v>69.599999999999994</v>
      </c>
      <c r="N36">
        <f t="shared" si="0"/>
        <v>263.18</v>
      </c>
      <c r="O36" s="154">
        <f t="shared" si="1"/>
        <v>0</v>
      </c>
      <c r="P36">
        <v>99.619999999999976</v>
      </c>
      <c r="Q36">
        <v>54.999999999999986</v>
      </c>
      <c r="R36">
        <v>20.999999999999996</v>
      </c>
      <c r="S36">
        <v>17.959999999999997</v>
      </c>
      <c r="T36">
        <v>69.59999999999998</v>
      </c>
      <c r="U36" s="156">
        <f t="shared" si="2"/>
        <v>263.17999999999995</v>
      </c>
      <c r="V36" s="154">
        <f t="shared" si="3"/>
        <v>0</v>
      </c>
      <c r="Y36">
        <f>BAWANA!AW36+BAWANA!AX36</f>
        <v>3.41</v>
      </c>
      <c r="Z36">
        <f>BAWANA!BD36+BAWANA!BE36</f>
        <v>3.41</v>
      </c>
      <c r="AA36">
        <f>BAWANA!X36+BAWANA!Y36</f>
        <v>3.41</v>
      </c>
      <c r="AB36">
        <f>BAWANA!AE36+BAWANA!AF36</f>
        <v>3.41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262.17999999999995</v>
      </c>
      <c r="E37">
        <f>BAWANA!AM37</f>
        <v>0</v>
      </c>
      <c r="F37">
        <f t="shared" si="4"/>
        <v>256</v>
      </c>
      <c r="G37">
        <f t="shared" si="5"/>
        <v>262.17999999999995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20</v>
      </c>
      <c r="L37">
        <f>NDMC_EOD!AK37+NDMC_EOD!AL37</f>
        <v>17.96</v>
      </c>
      <c r="M37">
        <f>TPDDL_EOD!AK37+TPDDL_EOD!AL37</f>
        <v>69.599999999999994</v>
      </c>
      <c r="N37">
        <f t="shared" si="0"/>
        <v>262.18</v>
      </c>
      <c r="O37" s="154">
        <f t="shared" si="1"/>
        <v>0</v>
      </c>
      <c r="P37">
        <v>99.619999999999976</v>
      </c>
      <c r="Q37">
        <v>54.999999999999986</v>
      </c>
      <c r="R37">
        <v>19.999999999999996</v>
      </c>
      <c r="S37">
        <v>17.959999999999997</v>
      </c>
      <c r="T37">
        <v>69.59999999999998</v>
      </c>
      <c r="U37" s="156">
        <f t="shared" si="2"/>
        <v>262.17999999999995</v>
      </c>
      <c r="V37" s="154">
        <f t="shared" si="3"/>
        <v>0</v>
      </c>
      <c r="Y37">
        <f>BAWANA!AW37+BAWANA!AX37</f>
        <v>3.91</v>
      </c>
      <c r="Z37">
        <f>BAWANA!BD37+BAWANA!BE37</f>
        <v>3.91</v>
      </c>
      <c r="AA37">
        <f>BAWANA!X37+BAWANA!Y37</f>
        <v>3.91</v>
      </c>
      <c r="AB37">
        <f>BAWANA!AE37+BAWANA!AF37</f>
        <v>3.91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263.17999999999995</v>
      </c>
      <c r="E38">
        <f>BAWANA!AM38</f>
        <v>0</v>
      </c>
      <c r="F38">
        <f t="shared" si="4"/>
        <v>256</v>
      </c>
      <c r="G38">
        <f t="shared" si="5"/>
        <v>263.17999999999995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21</v>
      </c>
      <c r="L38">
        <f>NDMC_EOD!AK38+NDMC_EOD!AL38</f>
        <v>17.96</v>
      </c>
      <c r="M38">
        <f>TPDDL_EOD!AK38+TPDDL_EOD!AL38</f>
        <v>69.599999999999994</v>
      </c>
      <c r="N38">
        <f t="shared" si="0"/>
        <v>263.18</v>
      </c>
      <c r="O38" s="154">
        <f t="shared" si="1"/>
        <v>0</v>
      </c>
      <c r="P38">
        <v>99.619999999999976</v>
      </c>
      <c r="Q38">
        <v>54.999999999999986</v>
      </c>
      <c r="R38">
        <v>20.999999999999996</v>
      </c>
      <c r="S38">
        <v>17.959999999999997</v>
      </c>
      <c r="T38">
        <v>69.59999999999998</v>
      </c>
      <c r="U38" s="156">
        <f t="shared" si="2"/>
        <v>263.17999999999995</v>
      </c>
      <c r="V38" s="154">
        <f t="shared" si="3"/>
        <v>0</v>
      </c>
      <c r="Y38">
        <f>BAWANA!AW38+BAWANA!AX38</f>
        <v>3.41</v>
      </c>
      <c r="Z38">
        <f>BAWANA!BD38+BAWANA!BE38</f>
        <v>3.41</v>
      </c>
      <c r="AA38">
        <f>BAWANA!X38+BAWANA!Y38</f>
        <v>3.41</v>
      </c>
      <c r="AB38">
        <f>BAWANA!AE38+BAWANA!AF38</f>
        <v>3.41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263.17999999999995</v>
      </c>
      <c r="E39">
        <f>BAWANA!AM39</f>
        <v>0</v>
      </c>
      <c r="F39">
        <f t="shared" si="4"/>
        <v>256</v>
      </c>
      <c r="G39">
        <f t="shared" si="5"/>
        <v>263.17999999999995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21</v>
      </c>
      <c r="L39">
        <f>NDMC_EOD!AK39+NDMC_EOD!AL39</f>
        <v>17.96</v>
      </c>
      <c r="M39">
        <f>TPDDL_EOD!AK39+TPDDL_EOD!AL39</f>
        <v>69.599999999999994</v>
      </c>
      <c r="N39">
        <f t="shared" si="0"/>
        <v>263.18</v>
      </c>
      <c r="O39" s="154">
        <f t="shared" si="1"/>
        <v>0</v>
      </c>
      <c r="P39">
        <v>99.619999999999976</v>
      </c>
      <c r="Q39">
        <v>54.999999999999986</v>
      </c>
      <c r="R39">
        <v>20.999999999999996</v>
      </c>
      <c r="S39">
        <v>17.959999999999997</v>
      </c>
      <c r="T39">
        <v>69.59999999999998</v>
      </c>
      <c r="U39" s="156">
        <f t="shared" si="2"/>
        <v>263.17999999999995</v>
      </c>
      <c r="V39" s="154">
        <f t="shared" si="3"/>
        <v>0</v>
      </c>
      <c r="Y39">
        <f>BAWANA!AW39+BAWANA!AX39</f>
        <v>3.41</v>
      </c>
      <c r="Z39">
        <f>BAWANA!BD39+BAWANA!BE39</f>
        <v>3.41</v>
      </c>
      <c r="AA39">
        <f>BAWANA!X39+BAWANA!Y39</f>
        <v>3.41</v>
      </c>
      <c r="AB39">
        <f>BAWANA!AE39+BAWANA!AF39</f>
        <v>3.41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262.17999999999995</v>
      </c>
      <c r="E40">
        <f>BAWANA!AM40</f>
        <v>0</v>
      </c>
      <c r="F40">
        <f t="shared" si="4"/>
        <v>256</v>
      </c>
      <c r="G40">
        <f t="shared" si="5"/>
        <v>262.17999999999995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20</v>
      </c>
      <c r="L40">
        <f>NDMC_EOD!AK40+NDMC_EOD!AL40</f>
        <v>17.96</v>
      </c>
      <c r="M40">
        <f>TPDDL_EOD!AK40+TPDDL_EOD!AL40</f>
        <v>69.599999999999994</v>
      </c>
      <c r="N40">
        <f t="shared" si="0"/>
        <v>262.18</v>
      </c>
      <c r="O40" s="154">
        <f t="shared" si="1"/>
        <v>0</v>
      </c>
      <c r="P40">
        <v>99.619999999999976</v>
      </c>
      <c r="Q40">
        <v>54.999999999999986</v>
      </c>
      <c r="R40">
        <v>19.999999999999996</v>
      </c>
      <c r="S40">
        <v>17.959999999999997</v>
      </c>
      <c r="T40">
        <v>69.59999999999998</v>
      </c>
      <c r="U40" s="156">
        <f t="shared" si="2"/>
        <v>262.17999999999995</v>
      </c>
      <c r="V40" s="154">
        <f t="shared" si="3"/>
        <v>0</v>
      </c>
      <c r="Y40">
        <f>BAWANA!AW40+BAWANA!AX40</f>
        <v>3.91</v>
      </c>
      <c r="Z40">
        <f>BAWANA!BD40+BAWANA!BE40</f>
        <v>3.91</v>
      </c>
      <c r="AA40">
        <f>BAWANA!X40+BAWANA!Y40</f>
        <v>3.91</v>
      </c>
      <c r="AB40">
        <f>BAWANA!AE40+BAWANA!AF40</f>
        <v>3.91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262.17999999999995</v>
      </c>
      <c r="E41">
        <f>BAWANA!AM41</f>
        <v>0</v>
      </c>
      <c r="F41">
        <f t="shared" si="4"/>
        <v>256</v>
      </c>
      <c r="G41">
        <f t="shared" si="5"/>
        <v>262.17999999999995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20</v>
      </c>
      <c r="L41">
        <f>NDMC_EOD!AK41+NDMC_EOD!AL41</f>
        <v>17.96</v>
      </c>
      <c r="M41">
        <f>TPDDL_EOD!AK41+TPDDL_EOD!AL41</f>
        <v>69.599999999999994</v>
      </c>
      <c r="N41">
        <f t="shared" si="0"/>
        <v>262.18</v>
      </c>
      <c r="O41" s="154">
        <f t="shared" si="1"/>
        <v>0</v>
      </c>
      <c r="P41">
        <v>99.619999999999976</v>
      </c>
      <c r="Q41">
        <v>54.999999999999986</v>
      </c>
      <c r="R41">
        <v>19.999999999999996</v>
      </c>
      <c r="S41">
        <v>17.959999999999997</v>
      </c>
      <c r="T41">
        <v>69.59999999999998</v>
      </c>
      <c r="U41" s="156">
        <f t="shared" si="2"/>
        <v>262.17999999999995</v>
      </c>
      <c r="V41" s="154">
        <f t="shared" si="3"/>
        <v>0</v>
      </c>
      <c r="Y41">
        <f>BAWANA!AW41+BAWANA!AX41</f>
        <v>3.91</v>
      </c>
      <c r="Z41">
        <f>BAWANA!BD41+BAWANA!BE41</f>
        <v>3.91</v>
      </c>
      <c r="AA41">
        <f>BAWANA!X41+BAWANA!Y41</f>
        <v>3.91</v>
      </c>
      <c r="AB41">
        <f>BAWANA!AE41+BAWANA!AF41</f>
        <v>3.91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262.17999999999995</v>
      </c>
      <c r="E42">
        <f>BAWANA!AM42</f>
        <v>0</v>
      </c>
      <c r="F42">
        <f t="shared" si="4"/>
        <v>256</v>
      </c>
      <c r="G42">
        <f t="shared" si="5"/>
        <v>262.17999999999995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20</v>
      </c>
      <c r="L42">
        <f>NDMC_EOD!AK42+NDMC_EOD!AL42</f>
        <v>17.96</v>
      </c>
      <c r="M42">
        <f>TPDDL_EOD!AK42+TPDDL_EOD!AL42</f>
        <v>69.599999999999994</v>
      </c>
      <c r="N42">
        <f t="shared" si="0"/>
        <v>262.18</v>
      </c>
      <c r="O42" s="154">
        <f t="shared" si="1"/>
        <v>0</v>
      </c>
      <c r="P42">
        <v>99.619999999999976</v>
      </c>
      <c r="Q42">
        <v>54.999999999999986</v>
      </c>
      <c r="R42">
        <v>19.999999999999996</v>
      </c>
      <c r="S42">
        <v>17.959999999999997</v>
      </c>
      <c r="T42">
        <v>69.59999999999998</v>
      </c>
      <c r="U42" s="156">
        <f t="shared" si="2"/>
        <v>262.17999999999995</v>
      </c>
      <c r="V42" s="154">
        <f t="shared" si="3"/>
        <v>0</v>
      </c>
      <c r="Y42">
        <f>BAWANA!AW42+BAWANA!AX42</f>
        <v>3.91</v>
      </c>
      <c r="Z42">
        <f>BAWANA!BD42+BAWANA!BE42</f>
        <v>3.91</v>
      </c>
      <c r="AA42">
        <f>BAWANA!X42+BAWANA!Y42</f>
        <v>3.91</v>
      </c>
      <c r="AB42">
        <f>BAWANA!AE42+BAWANA!AF42</f>
        <v>3.91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263.17999999999995</v>
      </c>
      <c r="E43">
        <f>BAWANA!AM43</f>
        <v>0</v>
      </c>
      <c r="F43">
        <f t="shared" si="4"/>
        <v>256</v>
      </c>
      <c r="G43">
        <f t="shared" si="5"/>
        <v>263.17999999999995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21</v>
      </c>
      <c r="L43">
        <f>NDMC_EOD!AK43+NDMC_EOD!AL43</f>
        <v>17.96</v>
      </c>
      <c r="M43">
        <f>TPDDL_EOD!AK43+TPDDL_EOD!AL43</f>
        <v>69.599999999999994</v>
      </c>
      <c r="N43">
        <f t="shared" si="0"/>
        <v>263.18</v>
      </c>
      <c r="O43" s="154">
        <f t="shared" si="1"/>
        <v>0</v>
      </c>
      <c r="P43">
        <v>99.619999999999976</v>
      </c>
      <c r="Q43">
        <v>54.999999999999986</v>
      </c>
      <c r="R43">
        <v>20.999999999999996</v>
      </c>
      <c r="S43">
        <v>17.959999999999997</v>
      </c>
      <c r="T43">
        <v>69.59999999999998</v>
      </c>
      <c r="U43" s="156">
        <f t="shared" si="2"/>
        <v>263.17999999999995</v>
      </c>
      <c r="V43" s="154">
        <f t="shared" si="3"/>
        <v>0</v>
      </c>
      <c r="Y43">
        <f>BAWANA!AW43+BAWANA!AX43</f>
        <v>3.41</v>
      </c>
      <c r="Z43">
        <f>BAWANA!BD43+BAWANA!BE43</f>
        <v>3.41</v>
      </c>
      <c r="AA43">
        <f>BAWANA!X43+BAWANA!Y43</f>
        <v>3.41</v>
      </c>
      <c r="AB43">
        <f>BAWANA!AE43+BAWANA!AF43</f>
        <v>3.41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259.17999999999995</v>
      </c>
      <c r="E44">
        <f>BAWANA!AM44</f>
        <v>0</v>
      </c>
      <c r="F44">
        <f t="shared" si="4"/>
        <v>256</v>
      </c>
      <c r="G44">
        <f t="shared" si="5"/>
        <v>259.17999999999995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17</v>
      </c>
      <c r="L44">
        <f>NDMC_EOD!AK44+NDMC_EOD!AL44</f>
        <v>17.96</v>
      </c>
      <c r="M44">
        <f>TPDDL_EOD!AK44+TPDDL_EOD!AL44</f>
        <v>69.599999999999994</v>
      </c>
      <c r="N44">
        <f t="shared" si="0"/>
        <v>259.18</v>
      </c>
      <c r="O44" s="154">
        <f t="shared" si="1"/>
        <v>0</v>
      </c>
      <c r="P44">
        <v>99.619999999999976</v>
      </c>
      <c r="Q44">
        <v>54.999999999999986</v>
      </c>
      <c r="R44">
        <v>16.999999999999996</v>
      </c>
      <c r="S44">
        <v>17.959999999999997</v>
      </c>
      <c r="T44">
        <v>69.59999999999998</v>
      </c>
      <c r="U44" s="156">
        <f t="shared" si="2"/>
        <v>259.17999999999995</v>
      </c>
      <c r="V44" s="154">
        <f t="shared" si="3"/>
        <v>0</v>
      </c>
      <c r="Y44">
        <f>BAWANA!AW44+BAWANA!AX44</f>
        <v>5.41</v>
      </c>
      <c r="Z44">
        <f>BAWANA!BD44+BAWANA!BE44</f>
        <v>5.41</v>
      </c>
      <c r="AA44">
        <f>BAWANA!X44+BAWANA!Y44</f>
        <v>5.41</v>
      </c>
      <c r="AB44">
        <f>BAWANA!AE44+BAWANA!AF44</f>
        <v>5.41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257.17999999999995</v>
      </c>
      <c r="E45">
        <f>BAWANA!AM45</f>
        <v>0</v>
      </c>
      <c r="F45">
        <f t="shared" si="4"/>
        <v>256</v>
      </c>
      <c r="G45">
        <f t="shared" si="5"/>
        <v>257.17999999999995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15</v>
      </c>
      <c r="L45">
        <f>NDMC_EOD!AK45+NDMC_EOD!AL45</f>
        <v>17.96</v>
      </c>
      <c r="M45">
        <f>TPDDL_EOD!AK45+TPDDL_EOD!AL45</f>
        <v>69.599999999999994</v>
      </c>
      <c r="N45">
        <f t="shared" si="0"/>
        <v>257.18</v>
      </c>
      <c r="O45" s="154">
        <f t="shared" si="1"/>
        <v>0</v>
      </c>
      <c r="P45">
        <v>99.619999999999976</v>
      </c>
      <c r="Q45">
        <v>54.999999999999986</v>
      </c>
      <c r="R45">
        <v>14.999999999999996</v>
      </c>
      <c r="S45">
        <v>17.959999999999997</v>
      </c>
      <c r="T45">
        <v>69.59999999999998</v>
      </c>
      <c r="U45" s="156">
        <f t="shared" si="2"/>
        <v>257.17999999999995</v>
      </c>
      <c r="V45" s="154">
        <f t="shared" si="3"/>
        <v>0</v>
      </c>
      <c r="Y45">
        <f>BAWANA!AW45+BAWANA!AX45</f>
        <v>6.41</v>
      </c>
      <c r="Z45">
        <f>BAWANA!BD45+BAWANA!BE45</f>
        <v>6.41</v>
      </c>
      <c r="AA45">
        <f>BAWANA!X45+BAWANA!Y45</f>
        <v>6.41</v>
      </c>
      <c r="AB45">
        <f>BAWANA!AE45+BAWANA!AF45</f>
        <v>6.41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261.17999999999995</v>
      </c>
      <c r="E46">
        <f>BAWANA!AM46</f>
        <v>0</v>
      </c>
      <c r="F46">
        <f t="shared" si="4"/>
        <v>256</v>
      </c>
      <c r="G46">
        <f t="shared" si="5"/>
        <v>261.17999999999995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19</v>
      </c>
      <c r="L46">
        <f>NDMC_EOD!AK46+NDMC_EOD!AL46</f>
        <v>17.96</v>
      </c>
      <c r="M46">
        <f>TPDDL_EOD!AK46+TPDDL_EOD!AL46</f>
        <v>69.599999999999994</v>
      </c>
      <c r="N46">
        <f t="shared" si="0"/>
        <v>261.18</v>
      </c>
      <c r="O46" s="154">
        <f t="shared" si="1"/>
        <v>0</v>
      </c>
      <c r="P46">
        <v>99.619999999999976</v>
      </c>
      <c r="Q46">
        <v>54.999999999999986</v>
      </c>
      <c r="R46">
        <v>18.999999999999996</v>
      </c>
      <c r="S46">
        <v>17.959999999999997</v>
      </c>
      <c r="T46">
        <v>69.59999999999998</v>
      </c>
      <c r="U46" s="156">
        <f t="shared" si="2"/>
        <v>261.17999999999995</v>
      </c>
      <c r="V46" s="154">
        <f t="shared" si="3"/>
        <v>0</v>
      </c>
      <c r="Y46">
        <f>BAWANA!AW46+BAWANA!AX46</f>
        <v>4.41</v>
      </c>
      <c r="Z46">
        <f>BAWANA!BD46+BAWANA!BE46</f>
        <v>4.41</v>
      </c>
      <c r="AA46">
        <f>BAWANA!X46+BAWANA!Y46</f>
        <v>4.41</v>
      </c>
      <c r="AB46">
        <f>BAWANA!AE46+BAWANA!AF46</f>
        <v>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259.17999999999995</v>
      </c>
      <c r="E47">
        <f>BAWANA!AM47</f>
        <v>0</v>
      </c>
      <c r="F47">
        <f t="shared" si="4"/>
        <v>256</v>
      </c>
      <c r="G47">
        <f t="shared" si="5"/>
        <v>259.17999999999995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17</v>
      </c>
      <c r="L47">
        <f>NDMC_EOD!AK47+NDMC_EOD!AL47</f>
        <v>17.96</v>
      </c>
      <c r="M47">
        <f>TPDDL_EOD!AK47+TPDDL_EOD!AL47</f>
        <v>69.599999999999994</v>
      </c>
      <c r="N47">
        <f t="shared" si="0"/>
        <v>259.18</v>
      </c>
      <c r="O47" s="154">
        <f t="shared" si="1"/>
        <v>0</v>
      </c>
      <c r="P47">
        <v>99.619999999999976</v>
      </c>
      <c r="Q47">
        <v>54.999999999999986</v>
      </c>
      <c r="R47">
        <v>16.999999999999996</v>
      </c>
      <c r="S47">
        <v>17.959999999999997</v>
      </c>
      <c r="T47">
        <v>69.59999999999998</v>
      </c>
      <c r="U47" s="156">
        <f t="shared" si="2"/>
        <v>259.17999999999995</v>
      </c>
      <c r="V47" s="154">
        <f t="shared" si="3"/>
        <v>0</v>
      </c>
      <c r="Y47">
        <f>BAWANA!AW47+BAWANA!AX47</f>
        <v>5.41</v>
      </c>
      <c r="Z47">
        <f>BAWANA!BD47+BAWANA!BE47</f>
        <v>5.41</v>
      </c>
      <c r="AA47">
        <f>BAWANA!X47+BAWANA!Y47</f>
        <v>5.41</v>
      </c>
      <c r="AB47">
        <f>BAWANA!AE47+BAWANA!AF47</f>
        <v>5.41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257.17999999999995</v>
      </c>
      <c r="E48">
        <f>BAWANA!AM48</f>
        <v>0</v>
      </c>
      <c r="F48">
        <f t="shared" si="4"/>
        <v>256</v>
      </c>
      <c r="G48">
        <f t="shared" si="5"/>
        <v>257.17999999999995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15</v>
      </c>
      <c r="L48">
        <f>NDMC_EOD!AK48+NDMC_EOD!AL48</f>
        <v>17.96</v>
      </c>
      <c r="M48">
        <f>TPDDL_EOD!AK48+TPDDL_EOD!AL48</f>
        <v>69.599999999999994</v>
      </c>
      <c r="N48">
        <f t="shared" si="0"/>
        <v>257.18</v>
      </c>
      <c r="O48" s="154">
        <f t="shared" si="1"/>
        <v>0</v>
      </c>
      <c r="P48">
        <v>99.619999999999976</v>
      </c>
      <c r="Q48">
        <v>54.999999999999986</v>
      </c>
      <c r="R48">
        <v>14.999999999999996</v>
      </c>
      <c r="S48">
        <v>17.959999999999997</v>
      </c>
      <c r="T48">
        <v>69.59999999999998</v>
      </c>
      <c r="U48" s="156">
        <f t="shared" si="2"/>
        <v>257.17999999999995</v>
      </c>
      <c r="V48" s="154">
        <f t="shared" si="3"/>
        <v>0</v>
      </c>
      <c r="Y48">
        <f>BAWANA!AW48+BAWANA!AX48</f>
        <v>6.41</v>
      </c>
      <c r="Z48">
        <f>BAWANA!BD48+BAWANA!BE48</f>
        <v>6.41</v>
      </c>
      <c r="AA48">
        <f>BAWANA!X48+BAWANA!Y48</f>
        <v>6.41</v>
      </c>
      <c r="AB48">
        <f>BAWANA!AE48+BAWANA!AF48</f>
        <v>6.41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257.17999999999995</v>
      </c>
      <c r="E49">
        <f>BAWANA!AM49</f>
        <v>0</v>
      </c>
      <c r="F49">
        <f t="shared" si="4"/>
        <v>256</v>
      </c>
      <c r="G49">
        <f t="shared" si="5"/>
        <v>257.17999999999995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15</v>
      </c>
      <c r="L49">
        <f>NDMC_EOD!AK49+NDMC_EOD!AL49</f>
        <v>17.96</v>
      </c>
      <c r="M49">
        <f>TPDDL_EOD!AK49+TPDDL_EOD!AL49</f>
        <v>69.599999999999994</v>
      </c>
      <c r="N49">
        <f t="shared" si="0"/>
        <v>257.18</v>
      </c>
      <c r="O49" s="154">
        <f t="shared" si="1"/>
        <v>0</v>
      </c>
      <c r="P49">
        <v>99.619999999999976</v>
      </c>
      <c r="Q49">
        <v>54.999999999999986</v>
      </c>
      <c r="R49">
        <v>14.999999999999996</v>
      </c>
      <c r="S49">
        <v>17.959999999999997</v>
      </c>
      <c r="T49">
        <v>69.59999999999998</v>
      </c>
      <c r="U49" s="156">
        <f t="shared" si="2"/>
        <v>257.17999999999995</v>
      </c>
      <c r="V49" s="154">
        <f t="shared" si="3"/>
        <v>0</v>
      </c>
      <c r="Y49">
        <f>BAWANA!AW49+BAWANA!AX49</f>
        <v>6.41</v>
      </c>
      <c r="Z49">
        <f>BAWANA!BD49+BAWANA!BE49</f>
        <v>6.41</v>
      </c>
      <c r="AA49">
        <f>BAWANA!X49+BAWANA!Y49</f>
        <v>6.41</v>
      </c>
      <c r="AB49">
        <f>BAWANA!AE49+BAWANA!AF49</f>
        <v>6.41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256.17999999999995</v>
      </c>
      <c r="E50">
        <f>BAWANA!AM50</f>
        <v>0</v>
      </c>
      <c r="F50">
        <f t="shared" si="4"/>
        <v>256</v>
      </c>
      <c r="G50">
        <f t="shared" si="5"/>
        <v>256.17999999999995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14</v>
      </c>
      <c r="L50">
        <f>NDMC_EOD!AK50+NDMC_EOD!AL50</f>
        <v>17.96</v>
      </c>
      <c r="M50">
        <f>TPDDL_EOD!AK50+TPDDL_EOD!AL50</f>
        <v>69.599999999999994</v>
      </c>
      <c r="N50">
        <f t="shared" si="0"/>
        <v>256.18</v>
      </c>
      <c r="O50" s="154">
        <f t="shared" si="1"/>
        <v>0</v>
      </c>
      <c r="P50">
        <v>99.619999999999976</v>
      </c>
      <c r="Q50">
        <v>54.999999999999986</v>
      </c>
      <c r="R50">
        <v>13.999999999999996</v>
      </c>
      <c r="S50">
        <v>17.959999999999997</v>
      </c>
      <c r="T50">
        <v>69.59999999999998</v>
      </c>
      <c r="U50" s="156">
        <f t="shared" si="2"/>
        <v>256.17999999999995</v>
      </c>
      <c r="V50" s="154">
        <f t="shared" si="3"/>
        <v>0</v>
      </c>
      <c r="Y50">
        <f>BAWANA!AW50+BAWANA!AX50</f>
        <v>6.91</v>
      </c>
      <c r="Z50">
        <f>BAWANA!BD50+BAWANA!BE50</f>
        <v>6.91</v>
      </c>
      <c r="AA50">
        <f>BAWANA!X50+BAWANA!Y50</f>
        <v>6.91</v>
      </c>
      <c r="AB50">
        <f>BAWANA!AE50+BAWANA!AF50</f>
        <v>6.91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219.94</v>
      </c>
      <c r="E51">
        <f>BAWANA!AM51</f>
        <v>0</v>
      </c>
      <c r="F51">
        <f t="shared" si="4"/>
        <v>256</v>
      </c>
      <c r="G51">
        <f t="shared" si="5"/>
        <v>219.94</v>
      </c>
      <c r="H51" s="154"/>
      <c r="I51">
        <f>BRPL_EOD!AK51+BRPL_EOD!AL51</f>
        <v>82</v>
      </c>
      <c r="J51">
        <f>BYPL_EOD!AK51+BYPL_EOD!AL51</f>
        <v>45.06</v>
      </c>
      <c r="K51">
        <f>MES_EOD!AK51+MES_EOD!AL51</f>
        <v>5</v>
      </c>
      <c r="L51">
        <f>NDMC_EOD!AK51+NDMC_EOD!AL51</f>
        <v>18.27</v>
      </c>
      <c r="M51">
        <f>TPDDL_EOD!AK51+TPDDL_EOD!AL51</f>
        <v>69.599999999999994</v>
      </c>
      <c r="N51">
        <f t="shared" si="0"/>
        <v>219.93</v>
      </c>
      <c r="O51" s="154">
        <f t="shared" si="1"/>
        <v>9.9999999999909051E-3</v>
      </c>
      <c r="P51">
        <v>82.005274533764904</v>
      </c>
      <c r="Q51">
        <v>45.063149464559245</v>
      </c>
      <c r="R51">
        <v>5.0002996590793378</v>
      </c>
      <c r="S51">
        <v>18.271276342596515</v>
      </c>
      <c r="T51">
        <v>69.599999999999994</v>
      </c>
      <c r="U51" s="156">
        <f t="shared" si="2"/>
        <v>219.94</v>
      </c>
      <c r="V51" s="154">
        <f t="shared" si="3"/>
        <v>0</v>
      </c>
      <c r="Y51">
        <f>BAWANA!AW51+BAWANA!AX51</f>
        <v>25.03</v>
      </c>
      <c r="Z51">
        <f>BAWANA!BD51+BAWANA!BE51</f>
        <v>25.03</v>
      </c>
      <c r="AA51">
        <f>BAWANA!X51+BAWANA!Y51</f>
        <v>25.03</v>
      </c>
      <c r="AB51">
        <f>BAWANA!AE51+BAWANA!AF51</f>
        <v>25.03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219.94</v>
      </c>
      <c r="E52">
        <f>BAWANA!AM52</f>
        <v>0</v>
      </c>
      <c r="F52">
        <f t="shared" si="4"/>
        <v>256</v>
      </c>
      <c r="G52">
        <f t="shared" si="5"/>
        <v>219.94</v>
      </c>
      <c r="H52" s="154"/>
      <c r="I52">
        <f>BRPL_EOD!AK52+BRPL_EOD!AL52</f>
        <v>82</v>
      </c>
      <c r="J52">
        <f>BYPL_EOD!AK52+BYPL_EOD!AL52</f>
        <v>45.06</v>
      </c>
      <c r="K52">
        <f>MES_EOD!AK52+MES_EOD!AL52</f>
        <v>5</v>
      </c>
      <c r="L52">
        <f>NDMC_EOD!AK52+NDMC_EOD!AL52</f>
        <v>18.27</v>
      </c>
      <c r="M52">
        <f>TPDDL_EOD!AK52+TPDDL_EOD!AL52</f>
        <v>69.599999999999994</v>
      </c>
      <c r="N52">
        <f t="shared" si="0"/>
        <v>219.93</v>
      </c>
      <c r="O52" s="154">
        <f t="shared" si="1"/>
        <v>9.9999999999909051E-3</v>
      </c>
      <c r="P52">
        <v>82.005274533764904</v>
      </c>
      <c r="Q52">
        <v>45.063149464559245</v>
      </c>
      <c r="R52">
        <v>5.0002996590793378</v>
      </c>
      <c r="S52">
        <v>18.271276342596515</v>
      </c>
      <c r="T52">
        <v>69.599999999999994</v>
      </c>
      <c r="U52" s="156">
        <f t="shared" si="2"/>
        <v>219.94</v>
      </c>
      <c r="V52" s="154">
        <f t="shared" si="3"/>
        <v>0</v>
      </c>
      <c r="Y52">
        <f>BAWANA!AW52+BAWANA!AX52</f>
        <v>25.03</v>
      </c>
      <c r="Z52">
        <f>BAWANA!BD52+BAWANA!BE52</f>
        <v>25.03</v>
      </c>
      <c r="AA52">
        <f>BAWANA!X52+BAWANA!Y52</f>
        <v>25.03</v>
      </c>
      <c r="AB52">
        <f>BAWANA!AE52+BAWANA!AF52</f>
        <v>25.03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</v>
      </c>
      <c r="E55">
        <f>BAWANA!AM55</f>
        <v>0</v>
      </c>
      <c r="F55">
        <f t="shared" si="4"/>
        <v>256</v>
      </c>
      <c r="G55">
        <f t="shared" si="5"/>
        <v>216.8</v>
      </c>
      <c r="H55" s="154"/>
      <c r="I55">
        <f>BRPL_EOD!AK55+BRPL_EOD!AL55</f>
        <v>84.02</v>
      </c>
      <c r="J55">
        <f>BYPL_EOD!AK55+BYPL_EOD!AL55</f>
        <v>50.52</v>
      </c>
      <c r="K55">
        <f>MES_EOD!AK55+MES_EOD!AL55</f>
        <v>5</v>
      </c>
      <c r="L55">
        <f>NDMC_EOD!AK55+NDMC_EOD!AL55</f>
        <v>19.420000000000002</v>
      </c>
      <c r="M55">
        <f>TPDDL_EOD!AK55+TPDDL_EOD!AL55</f>
        <v>57.85</v>
      </c>
      <c r="N55">
        <f t="shared" si="0"/>
        <v>216.80999999999997</v>
      </c>
      <c r="O55" s="154">
        <f t="shared" si="1"/>
        <v>-9.9999999999624833E-3</v>
      </c>
      <c r="P55">
        <v>84.016124717494591</v>
      </c>
      <c r="Q55">
        <v>50.517669849176713</v>
      </c>
      <c r="R55">
        <v>4.9997693833310279</v>
      </c>
      <c r="S55">
        <v>19.419104284857713</v>
      </c>
      <c r="T55">
        <v>57.847331765139998</v>
      </c>
      <c r="U55" s="156">
        <f t="shared" si="2"/>
        <v>216.80000000000007</v>
      </c>
      <c r="V55" s="154">
        <f t="shared" si="3"/>
        <v>0</v>
      </c>
      <c r="Y55">
        <f>BAWANA!AW55+BAWANA!AX55</f>
        <v>26.6</v>
      </c>
      <c r="Z55">
        <f>BAWANA!BD55+BAWANA!BE55</f>
        <v>26.6</v>
      </c>
      <c r="AA55">
        <f>BAWANA!X55+BAWANA!Y55</f>
        <v>26.6</v>
      </c>
      <c r="AB55">
        <f>BAWANA!AE55+BAWANA!AF55</f>
        <v>26.6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</v>
      </c>
      <c r="E56">
        <f>BAWANA!AM56</f>
        <v>0</v>
      </c>
      <c r="F56">
        <f t="shared" si="4"/>
        <v>256</v>
      </c>
      <c r="G56">
        <f t="shared" si="5"/>
        <v>216.8</v>
      </c>
      <c r="H56" s="154"/>
      <c r="I56">
        <f>BRPL_EOD!AK56+BRPL_EOD!AL56</f>
        <v>84.02</v>
      </c>
      <c r="J56">
        <f>BYPL_EOD!AK56+BYPL_EOD!AL56</f>
        <v>50.52</v>
      </c>
      <c r="K56">
        <f>MES_EOD!AK56+MES_EOD!AL56</f>
        <v>5</v>
      </c>
      <c r="L56">
        <f>NDMC_EOD!AK56+NDMC_EOD!AL56</f>
        <v>19.420000000000002</v>
      </c>
      <c r="M56">
        <f>TPDDL_EOD!AK56+TPDDL_EOD!AL56</f>
        <v>57.85</v>
      </c>
      <c r="N56">
        <f t="shared" si="0"/>
        <v>216.80999999999997</v>
      </c>
      <c r="O56" s="154">
        <f t="shared" si="1"/>
        <v>-9.9999999999624833E-3</v>
      </c>
      <c r="P56">
        <v>84.016124717494591</v>
      </c>
      <c r="Q56">
        <v>50.517669849176713</v>
      </c>
      <c r="R56">
        <v>4.9997693833310279</v>
      </c>
      <c r="S56">
        <v>19.419104284857713</v>
      </c>
      <c r="T56">
        <v>57.847331765139998</v>
      </c>
      <c r="U56" s="156">
        <f t="shared" si="2"/>
        <v>216.80000000000007</v>
      </c>
      <c r="V56" s="154">
        <f t="shared" si="3"/>
        <v>0</v>
      </c>
      <c r="Y56">
        <f>BAWANA!AW56+BAWANA!AX56</f>
        <v>26.6</v>
      </c>
      <c r="Z56">
        <f>BAWANA!BD56+BAWANA!BE56</f>
        <v>26.6</v>
      </c>
      <c r="AA56">
        <f>BAWANA!X56+BAWANA!Y56</f>
        <v>26.6</v>
      </c>
      <c r="AB56">
        <f>BAWANA!AE56+BAWANA!AF56</f>
        <v>26.6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</v>
      </c>
      <c r="E57">
        <f>BAWANA!AM57</f>
        <v>0</v>
      </c>
      <c r="F57">
        <f t="shared" si="4"/>
        <v>256</v>
      </c>
      <c r="G57">
        <f t="shared" si="5"/>
        <v>216.8</v>
      </c>
      <c r="H57" s="154"/>
      <c r="I57">
        <f>BRPL_EOD!AK57+BRPL_EOD!AL57</f>
        <v>84.02</v>
      </c>
      <c r="J57">
        <f>BYPL_EOD!AK57+BYPL_EOD!AL57</f>
        <v>50.52</v>
      </c>
      <c r="K57">
        <f>MES_EOD!AK57+MES_EOD!AL57</f>
        <v>5</v>
      </c>
      <c r="L57">
        <f>NDMC_EOD!AK57+NDMC_EOD!AL57</f>
        <v>19.420000000000002</v>
      </c>
      <c r="M57">
        <f>TPDDL_EOD!AK57+TPDDL_EOD!AL57</f>
        <v>57.85</v>
      </c>
      <c r="N57">
        <f t="shared" si="0"/>
        <v>216.80999999999997</v>
      </c>
      <c r="O57" s="154">
        <f t="shared" si="1"/>
        <v>-9.9999999999624833E-3</v>
      </c>
      <c r="P57">
        <v>84.016124717494591</v>
      </c>
      <c r="Q57">
        <v>50.517669849176713</v>
      </c>
      <c r="R57">
        <v>4.9997693833310279</v>
      </c>
      <c r="S57">
        <v>19.419104284857713</v>
      </c>
      <c r="T57">
        <v>57.847331765139998</v>
      </c>
      <c r="U57" s="156">
        <f t="shared" si="2"/>
        <v>216.80000000000007</v>
      </c>
      <c r="V57" s="154">
        <f t="shared" si="3"/>
        <v>0</v>
      </c>
      <c r="Y57">
        <f>BAWANA!AW57+BAWANA!AX57</f>
        <v>26.6</v>
      </c>
      <c r="Z57">
        <f>BAWANA!BD57+BAWANA!BE57</f>
        <v>26.6</v>
      </c>
      <c r="AA57">
        <f>BAWANA!X57+BAWANA!Y57</f>
        <v>26.6</v>
      </c>
      <c r="AB57">
        <f>BAWANA!AE57+BAWANA!AF57</f>
        <v>26.6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</v>
      </c>
      <c r="E58">
        <f>BAWANA!AM58</f>
        <v>0</v>
      </c>
      <c r="F58">
        <f t="shared" si="4"/>
        <v>256</v>
      </c>
      <c r="G58">
        <f t="shared" si="5"/>
        <v>216.8</v>
      </c>
      <c r="H58" s="154"/>
      <c r="I58">
        <f>BRPL_EOD!AK58+BRPL_EOD!AL58</f>
        <v>84.02</v>
      </c>
      <c r="J58">
        <f>BYPL_EOD!AK58+BYPL_EOD!AL58</f>
        <v>50.52</v>
      </c>
      <c r="K58">
        <f>MES_EOD!AK58+MES_EOD!AL58</f>
        <v>5</v>
      </c>
      <c r="L58">
        <f>NDMC_EOD!AK58+NDMC_EOD!AL58</f>
        <v>19.420000000000002</v>
      </c>
      <c r="M58">
        <f>TPDDL_EOD!AK58+TPDDL_EOD!AL58</f>
        <v>57.85</v>
      </c>
      <c r="N58">
        <f t="shared" si="0"/>
        <v>216.80999999999997</v>
      </c>
      <c r="O58" s="154">
        <f t="shared" si="1"/>
        <v>-9.9999999999624833E-3</v>
      </c>
      <c r="P58">
        <v>84.016124717494591</v>
      </c>
      <c r="Q58">
        <v>50.517669849176713</v>
      </c>
      <c r="R58">
        <v>4.9997693833310279</v>
      </c>
      <c r="S58">
        <v>19.419104284857713</v>
      </c>
      <c r="T58">
        <v>57.847331765139998</v>
      </c>
      <c r="U58" s="156">
        <f t="shared" si="2"/>
        <v>216.80000000000007</v>
      </c>
      <c r="V58" s="154">
        <f t="shared" si="3"/>
        <v>0</v>
      </c>
      <c r="Y58">
        <f>BAWANA!AW58+BAWANA!AX58</f>
        <v>26.6</v>
      </c>
      <c r="Z58">
        <f>BAWANA!BD58+BAWANA!BE58</f>
        <v>26.6</v>
      </c>
      <c r="AA58">
        <f>BAWANA!X58+BAWANA!Y58</f>
        <v>26.6</v>
      </c>
      <c r="AB58">
        <f>BAWANA!AE58+BAWANA!AF58</f>
        <v>26.6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</v>
      </c>
      <c r="E59">
        <f>BAWANA!AM59</f>
        <v>0</v>
      </c>
      <c r="F59">
        <f t="shared" si="4"/>
        <v>256</v>
      </c>
      <c r="G59">
        <f t="shared" si="5"/>
        <v>216.8</v>
      </c>
      <c r="H59" s="154"/>
      <c r="I59">
        <f>BRPL_EOD!AK59+BRPL_EOD!AL59</f>
        <v>84.02</v>
      </c>
      <c r="J59">
        <f>BYPL_EOD!AK59+BYPL_EOD!AL59</f>
        <v>50.52</v>
      </c>
      <c r="K59">
        <f>MES_EOD!AK59+MES_EOD!AL59</f>
        <v>5</v>
      </c>
      <c r="L59">
        <f>NDMC_EOD!AK59+NDMC_EOD!AL59</f>
        <v>19.420000000000002</v>
      </c>
      <c r="M59">
        <f>TPDDL_EOD!AK59+TPDDL_EOD!AL59</f>
        <v>57.85</v>
      </c>
      <c r="N59">
        <f t="shared" si="0"/>
        <v>216.80999999999997</v>
      </c>
      <c r="O59" s="154">
        <f t="shared" si="1"/>
        <v>-9.9999999999624833E-3</v>
      </c>
      <c r="P59">
        <v>84.016124717494591</v>
      </c>
      <c r="Q59">
        <v>50.517669849176713</v>
      </c>
      <c r="R59">
        <v>4.9997693833310279</v>
      </c>
      <c r="S59">
        <v>19.419104284857713</v>
      </c>
      <c r="T59">
        <v>57.847331765139998</v>
      </c>
      <c r="U59" s="156">
        <f t="shared" si="2"/>
        <v>216.80000000000007</v>
      </c>
      <c r="V59" s="154">
        <f t="shared" si="3"/>
        <v>0</v>
      </c>
      <c r="Y59">
        <f>BAWANA!AW59+BAWANA!AX59</f>
        <v>26.6</v>
      </c>
      <c r="Z59">
        <f>BAWANA!BD59+BAWANA!BE59</f>
        <v>26.6</v>
      </c>
      <c r="AA59">
        <f>BAWANA!X59+BAWANA!Y59</f>
        <v>26.6</v>
      </c>
      <c r="AB59">
        <f>BAWANA!AE59+BAWANA!AF59</f>
        <v>26.6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</v>
      </c>
      <c r="E60">
        <f>BAWANA!AM60</f>
        <v>0</v>
      </c>
      <c r="F60">
        <f t="shared" si="4"/>
        <v>256</v>
      </c>
      <c r="G60">
        <f t="shared" si="5"/>
        <v>216.8</v>
      </c>
      <c r="H60" s="154"/>
      <c r="I60">
        <f>BRPL_EOD!AK60+BRPL_EOD!AL60</f>
        <v>84.02</v>
      </c>
      <c r="J60">
        <f>BYPL_EOD!AK60+BYPL_EOD!AL60</f>
        <v>50.52</v>
      </c>
      <c r="K60">
        <f>MES_EOD!AK60+MES_EOD!AL60</f>
        <v>5</v>
      </c>
      <c r="L60">
        <f>NDMC_EOD!AK60+NDMC_EOD!AL60</f>
        <v>19.420000000000002</v>
      </c>
      <c r="M60">
        <f>TPDDL_EOD!AK60+TPDDL_EOD!AL60</f>
        <v>57.85</v>
      </c>
      <c r="N60">
        <f t="shared" si="0"/>
        <v>216.80999999999997</v>
      </c>
      <c r="O60" s="154">
        <f t="shared" si="1"/>
        <v>-9.9999999999624833E-3</v>
      </c>
      <c r="P60">
        <v>84.016124717494591</v>
      </c>
      <c r="Q60">
        <v>50.517669849176713</v>
      </c>
      <c r="R60">
        <v>4.9997693833310279</v>
      </c>
      <c r="S60">
        <v>19.419104284857713</v>
      </c>
      <c r="T60">
        <v>57.847331765139998</v>
      </c>
      <c r="U60" s="156">
        <f t="shared" si="2"/>
        <v>216.80000000000007</v>
      </c>
      <c r="V60" s="154">
        <f t="shared" si="3"/>
        <v>0</v>
      </c>
      <c r="Y60">
        <f>BAWANA!AW60+BAWANA!AX60</f>
        <v>26.6</v>
      </c>
      <c r="Z60">
        <f>BAWANA!BD60+BAWANA!BE60</f>
        <v>26.6</v>
      </c>
      <c r="AA60">
        <f>BAWANA!X60+BAWANA!Y60</f>
        <v>26.6</v>
      </c>
      <c r="AB60">
        <f>BAWANA!AE60+BAWANA!AF60</f>
        <v>26.6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216.8</v>
      </c>
      <c r="E61">
        <f>BAWANA!AM61</f>
        <v>0</v>
      </c>
      <c r="F61">
        <f t="shared" si="4"/>
        <v>256</v>
      </c>
      <c r="G61">
        <f t="shared" si="5"/>
        <v>216.8</v>
      </c>
      <c r="H61" s="154"/>
      <c r="I61">
        <f>BRPL_EOD!AK61+BRPL_EOD!AL61</f>
        <v>84.02</v>
      </c>
      <c r="J61">
        <f>BYPL_EOD!AK61+BYPL_EOD!AL61</f>
        <v>50.52</v>
      </c>
      <c r="K61">
        <f>MES_EOD!AK61+MES_EOD!AL61</f>
        <v>5</v>
      </c>
      <c r="L61">
        <f>NDMC_EOD!AK61+NDMC_EOD!AL61</f>
        <v>19.420000000000002</v>
      </c>
      <c r="M61">
        <f>TPDDL_EOD!AK61+TPDDL_EOD!AL61</f>
        <v>57.85</v>
      </c>
      <c r="N61">
        <f t="shared" si="0"/>
        <v>216.80999999999997</v>
      </c>
      <c r="O61" s="154">
        <f t="shared" si="1"/>
        <v>-9.9999999999624833E-3</v>
      </c>
      <c r="P61">
        <v>84.016124717494591</v>
      </c>
      <c r="Q61">
        <v>50.517669849176713</v>
      </c>
      <c r="R61">
        <v>4.9997693833310279</v>
      </c>
      <c r="S61">
        <v>19.419104284857713</v>
      </c>
      <c r="T61">
        <v>57.847331765139998</v>
      </c>
      <c r="U61" s="156">
        <f t="shared" si="2"/>
        <v>216.80000000000007</v>
      </c>
      <c r="V61" s="154">
        <f t="shared" si="3"/>
        <v>0</v>
      </c>
      <c r="Y61">
        <f>BAWANA!AW61+BAWANA!AX61</f>
        <v>26.6</v>
      </c>
      <c r="Z61">
        <f>BAWANA!BD61+BAWANA!BE61</f>
        <v>26.6</v>
      </c>
      <c r="AA61">
        <f>BAWANA!X61+BAWANA!Y61</f>
        <v>26.6</v>
      </c>
      <c r="AB61">
        <f>BAWANA!AE61+BAWANA!AF61</f>
        <v>26.6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216.8</v>
      </c>
      <c r="E62">
        <f>BAWANA!AM62</f>
        <v>0</v>
      </c>
      <c r="F62">
        <f t="shared" si="4"/>
        <v>256</v>
      </c>
      <c r="G62">
        <f t="shared" si="5"/>
        <v>216.8</v>
      </c>
      <c r="H62" s="154"/>
      <c r="I62">
        <f>BRPL_EOD!AK62+BRPL_EOD!AL62</f>
        <v>84.02</v>
      </c>
      <c r="J62">
        <f>BYPL_EOD!AK62+BYPL_EOD!AL62</f>
        <v>50.52</v>
      </c>
      <c r="K62">
        <f>MES_EOD!AK62+MES_EOD!AL62</f>
        <v>5</v>
      </c>
      <c r="L62">
        <f>NDMC_EOD!AK62+NDMC_EOD!AL62</f>
        <v>19.420000000000002</v>
      </c>
      <c r="M62">
        <f>TPDDL_EOD!AK62+TPDDL_EOD!AL62</f>
        <v>57.85</v>
      </c>
      <c r="N62">
        <f t="shared" si="0"/>
        <v>216.80999999999997</v>
      </c>
      <c r="O62" s="154">
        <f t="shared" si="1"/>
        <v>-9.9999999999624833E-3</v>
      </c>
      <c r="P62">
        <v>84.016124717494591</v>
      </c>
      <c r="Q62">
        <v>50.517669849176713</v>
      </c>
      <c r="R62">
        <v>4.9997693833310279</v>
      </c>
      <c r="S62">
        <v>19.419104284857713</v>
      </c>
      <c r="T62">
        <v>57.847331765139998</v>
      </c>
      <c r="U62" s="156">
        <f t="shared" si="2"/>
        <v>216.80000000000007</v>
      </c>
      <c r="V62" s="154">
        <f t="shared" si="3"/>
        <v>0</v>
      </c>
      <c r="Y62">
        <f>BAWANA!AW62+BAWANA!AX62</f>
        <v>26.6</v>
      </c>
      <c r="Z62">
        <f>BAWANA!BD62+BAWANA!BE62</f>
        <v>26.6</v>
      </c>
      <c r="AA62">
        <f>BAWANA!X62+BAWANA!Y62</f>
        <v>26.6</v>
      </c>
      <c r="AB62">
        <f>BAWANA!AE62+BAWANA!AF62</f>
        <v>26.6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216.8</v>
      </c>
      <c r="E63">
        <f>BAWANA!AM63</f>
        <v>0</v>
      </c>
      <c r="F63">
        <f t="shared" si="4"/>
        <v>256</v>
      </c>
      <c r="G63">
        <f t="shared" si="5"/>
        <v>216.8</v>
      </c>
      <c r="H63" s="154"/>
      <c r="I63">
        <f>BRPL_EOD!AK63+BRPL_EOD!AL63</f>
        <v>84.02</v>
      </c>
      <c r="J63">
        <f>BYPL_EOD!AK63+BYPL_EOD!AL63</f>
        <v>50.52</v>
      </c>
      <c r="K63">
        <f>MES_EOD!AK63+MES_EOD!AL63</f>
        <v>5</v>
      </c>
      <c r="L63">
        <f>NDMC_EOD!AK63+NDMC_EOD!AL63</f>
        <v>19.420000000000002</v>
      </c>
      <c r="M63">
        <f>TPDDL_EOD!AK63+TPDDL_EOD!AL63</f>
        <v>57.85</v>
      </c>
      <c r="N63">
        <f t="shared" si="0"/>
        <v>216.80999999999997</v>
      </c>
      <c r="O63" s="154">
        <f t="shared" si="1"/>
        <v>-9.9999999999624833E-3</v>
      </c>
      <c r="P63">
        <v>84.016124717494591</v>
      </c>
      <c r="Q63">
        <v>50.517669849176713</v>
      </c>
      <c r="R63">
        <v>4.9997693833310279</v>
      </c>
      <c r="S63">
        <v>19.419104284857713</v>
      </c>
      <c r="T63">
        <v>57.847331765139998</v>
      </c>
      <c r="U63" s="156">
        <f t="shared" si="2"/>
        <v>216.80000000000007</v>
      </c>
      <c r="V63" s="154">
        <f t="shared" si="3"/>
        <v>0</v>
      </c>
      <c r="Y63">
        <f>BAWANA!AW63+BAWANA!AX63</f>
        <v>26.6</v>
      </c>
      <c r="Z63">
        <f>BAWANA!BD63+BAWANA!BE63</f>
        <v>26.6</v>
      </c>
      <c r="AA63">
        <f>BAWANA!X63+BAWANA!Y63</f>
        <v>26.6</v>
      </c>
      <c r="AB63">
        <f>BAWANA!AE63+BAWANA!AF63</f>
        <v>26.6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216.8</v>
      </c>
      <c r="E64">
        <f>BAWANA!AM64</f>
        <v>0</v>
      </c>
      <c r="F64">
        <f t="shared" si="4"/>
        <v>256</v>
      </c>
      <c r="G64">
        <f t="shared" si="5"/>
        <v>216.8</v>
      </c>
      <c r="H64" s="154"/>
      <c r="I64">
        <f>BRPL_EOD!AK64+BRPL_EOD!AL64</f>
        <v>84.02</v>
      </c>
      <c r="J64">
        <f>BYPL_EOD!AK64+BYPL_EOD!AL64</f>
        <v>50.52</v>
      </c>
      <c r="K64">
        <f>MES_EOD!AK64+MES_EOD!AL64</f>
        <v>5</v>
      </c>
      <c r="L64">
        <f>NDMC_EOD!AK64+NDMC_EOD!AL64</f>
        <v>19.420000000000002</v>
      </c>
      <c r="M64">
        <f>TPDDL_EOD!AK64+TPDDL_EOD!AL64</f>
        <v>57.85</v>
      </c>
      <c r="N64">
        <f t="shared" si="0"/>
        <v>216.80999999999997</v>
      </c>
      <c r="O64" s="154">
        <f t="shared" si="1"/>
        <v>-9.9999999999624833E-3</v>
      </c>
      <c r="P64">
        <v>84.016124717494591</v>
      </c>
      <c r="Q64">
        <v>50.517669849176713</v>
      </c>
      <c r="R64">
        <v>4.9997693833310279</v>
      </c>
      <c r="S64">
        <v>19.419104284857713</v>
      </c>
      <c r="T64">
        <v>57.847331765139998</v>
      </c>
      <c r="U64" s="156">
        <f t="shared" si="2"/>
        <v>216.80000000000007</v>
      </c>
      <c r="V64" s="154">
        <f t="shared" si="3"/>
        <v>0</v>
      </c>
      <c r="Y64">
        <f>BAWANA!AW64+BAWANA!AX64</f>
        <v>26.6</v>
      </c>
      <c r="Z64">
        <f>BAWANA!BD64+BAWANA!BE64</f>
        <v>26.6</v>
      </c>
      <c r="AA64">
        <f>BAWANA!X64+BAWANA!Y64</f>
        <v>26.6</v>
      </c>
      <c r="AB64">
        <f>BAWANA!AE64+BAWANA!AF64</f>
        <v>26.6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216.8</v>
      </c>
      <c r="E65">
        <f>BAWANA!AM65</f>
        <v>0</v>
      </c>
      <c r="F65">
        <f t="shared" si="4"/>
        <v>256</v>
      </c>
      <c r="G65">
        <f t="shared" si="5"/>
        <v>216.8</v>
      </c>
      <c r="H65" s="154"/>
      <c r="I65">
        <f>BRPL_EOD!AK65+BRPL_EOD!AL65</f>
        <v>84.02</v>
      </c>
      <c r="J65">
        <f>BYPL_EOD!AK65+BYPL_EOD!AL65</f>
        <v>50.52</v>
      </c>
      <c r="K65">
        <f>MES_EOD!AK65+MES_EOD!AL65</f>
        <v>5</v>
      </c>
      <c r="L65">
        <f>NDMC_EOD!AK65+NDMC_EOD!AL65</f>
        <v>19.420000000000002</v>
      </c>
      <c r="M65">
        <f>TPDDL_EOD!AK65+TPDDL_EOD!AL65</f>
        <v>57.85</v>
      </c>
      <c r="N65">
        <f t="shared" si="0"/>
        <v>216.80999999999997</v>
      </c>
      <c r="O65" s="154">
        <f t="shared" si="1"/>
        <v>-9.9999999999624833E-3</v>
      </c>
      <c r="P65">
        <v>84.016124717494591</v>
      </c>
      <c r="Q65">
        <v>50.517669849176713</v>
      </c>
      <c r="R65">
        <v>4.9997693833310279</v>
      </c>
      <c r="S65">
        <v>19.419104284857713</v>
      </c>
      <c r="T65">
        <v>57.847331765139998</v>
      </c>
      <c r="U65" s="156">
        <f t="shared" si="2"/>
        <v>216.80000000000007</v>
      </c>
      <c r="V65" s="154">
        <f t="shared" si="3"/>
        <v>0</v>
      </c>
      <c r="Y65">
        <f>BAWANA!AW65+BAWANA!AX65</f>
        <v>26.6</v>
      </c>
      <c r="Z65">
        <f>BAWANA!BD65+BAWANA!BE65</f>
        <v>26.6</v>
      </c>
      <c r="AA65">
        <f>BAWANA!X65+BAWANA!Y65</f>
        <v>26.6</v>
      </c>
      <c r="AB65">
        <f>BAWANA!AE65+BAWANA!AF65</f>
        <v>26.6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216.8</v>
      </c>
      <c r="E66">
        <f>BAWANA!AM66</f>
        <v>0</v>
      </c>
      <c r="F66">
        <f t="shared" si="4"/>
        <v>256</v>
      </c>
      <c r="G66">
        <f t="shared" si="5"/>
        <v>216.8</v>
      </c>
      <c r="H66" s="154"/>
      <c r="I66">
        <f>BRPL_EOD!AK66+BRPL_EOD!AL66</f>
        <v>84.02</v>
      </c>
      <c r="J66">
        <f>BYPL_EOD!AK66+BYPL_EOD!AL66</f>
        <v>50.52</v>
      </c>
      <c r="K66">
        <f>MES_EOD!AK66+MES_EOD!AL66</f>
        <v>5</v>
      </c>
      <c r="L66">
        <f>NDMC_EOD!AK66+NDMC_EOD!AL66</f>
        <v>19.420000000000002</v>
      </c>
      <c r="M66">
        <f>TPDDL_EOD!AK66+TPDDL_EOD!AL66</f>
        <v>57.85</v>
      </c>
      <c r="N66">
        <f t="shared" si="0"/>
        <v>216.80999999999997</v>
      </c>
      <c r="O66" s="154">
        <f t="shared" si="1"/>
        <v>-9.9999999999624833E-3</v>
      </c>
      <c r="P66">
        <v>84.016124717494591</v>
      </c>
      <c r="Q66">
        <v>50.517669849176713</v>
      </c>
      <c r="R66">
        <v>4.9997693833310279</v>
      </c>
      <c r="S66">
        <v>19.419104284857713</v>
      </c>
      <c r="T66">
        <v>57.847331765139998</v>
      </c>
      <c r="U66" s="156">
        <f t="shared" si="2"/>
        <v>216.80000000000007</v>
      </c>
      <c r="V66" s="154">
        <f t="shared" si="3"/>
        <v>0</v>
      </c>
      <c r="Y66">
        <f>BAWANA!AW66+BAWANA!AX66</f>
        <v>26.6</v>
      </c>
      <c r="Z66">
        <f>BAWANA!BD66+BAWANA!BE66</f>
        <v>26.6</v>
      </c>
      <c r="AA66">
        <f>BAWANA!X66+BAWANA!Y66</f>
        <v>26.6</v>
      </c>
      <c r="AB66">
        <f>BAWANA!AE66+BAWANA!AF66</f>
        <v>26.6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219.51999999999998</v>
      </c>
      <c r="E67">
        <f>BAWANA!AM67</f>
        <v>0</v>
      </c>
      <c r="F67">
        <f t="shared" si="4"/>
        <v>256</v>
      </c>
      <c r="G67">
        <f t="shared" si="5"/>
        <v>219.51999999999998</v>
      </c>
      <c r="H67" s="154"/>
      <c r="I67">
        <f>BRPL_EOD!AK67+BRPL_EOD!AL67</f>
        <v>84.02</v>
      </c>
      <c r="J67">
        <f>BYPL_EOD!AK67+BYPL_EOD!AL67</f>
        <v>57.2</v>
      </c>
      <c r="K67">
        <f>MES_EOD!AK67+MES_EOD!AL67</f>
        <v>5</v>
      </c>
      <c r="L67">
        <f>NDMC_EOD!AK67+NDMC_EOD!AL67</f>
        <v>18.420000000000002</v>
      </c>
      <c r="M67">
        <f>TPDDL_EOD!AK67+TPDDL_EOD!AL67</f>
        <v>54.89</v>
      </c>
      <c r="N67">
        <f t="shared" ref="N67:N98" si="7">SUM(I67:M67)</f>
        <v>219.52999999999997</v>
      </c>
      <c r="O67" s="154">
        <f t="shared" ref="O67:O98" si="8">G67-N67</f>
        <v>-9.9999999999909051E-3</v>
      </c>
      <c r="P67">
        <v>84.016172732656131</v>
      </c>
      <c r="Q67">
        <v>57.197394433562614</v>
      </c>
      <c r="R67">
        <v>4.999772240696033</v>
      </c>
      <c r="S67">
        <v>18.419160934724186</v>
      </c>
      <c r="T67">
        <v>54.887499658361044</v>
      </c>
      <c r="U67" s="156">
        <f t="shared" ref="U67:U98" si="9">SUM(P67:T67)</f>
        <v>219.52</v>
      </c>
      <c r="V67" s="154">
        <f t="shared" ref="V67:V99" si="10">G67-U67</f>
        <v>0</v>
      </c>
      <c r="Y67">
        <f>BAWANA!AW67+BAWANA!AX67</f>
        <v>25.24</v>
      </c>
      <c r="Z67">
        <f>BAWANA!BD67+BAWANA!BE67</f>
        <v>25.24</v>
      </c>
      <c r="AA67">
        <f>BAWANA!X67+BAWANA!Y67</f>
        <v>25.24</v>
      </c>
      <c r="AB67">
        <f>BAWANA!AE67+BAWANA!AF67</f>
        <v>25.24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231.76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231.76</v>
      </c>
      <c r="H68" s="154"/>
      <c r="I68">
        <f>BRPL_EOD!AK68+BRPL_EOD!AL68</f>
        <v>82</v>
      </c>
      <c r="J68">
        <f>BYPL_EOD!AK68+BYPL_EOD!AL68</f>
        <v>57.2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231.76</v>
      </c>
      <c r="O68" s="154">
        <f t="shared" si="8"/>
        <v>0</v>
      </c>
      <c r="P68">
        <v>82</v>
      </c>
      <c r="Q68">
        <v>57.2</v>
      </c>
      <c r="R68">
        <v>5</v>
      </c>
      <c r="S68">
        <v>17.96</v>
      </c>
      <c r="T68">
        <v>69.599999999999994</v>
      </c>
      <c r="U68" s="156">
        <f t="shared" si="9"/>
        <v>231.76</v>
      </c>
      <c r="V68" s="154">
        <f t="shared" si="10"/>
        <v>0</v>
      </c>
      <c r="Y68">
        <f>BAWANA!AW68+BAWANA!AX68</f>
        <v>19.12</v>
      </c>
      <c r="Z68">
        <f>BAWANA!BD68+BAWANA!BE68</f>
        <v>19.12</v>
      </c>
      <c r="AA68">
        <f>BAWANA!X68+BAWANA!Y68</f>
        <v>19.12</v>
      </c>
      <c r="AB68">
        <f>BAWANA!AE68+BAWANA!AF68</f>
        <v>19.12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231.76</v>
      </c>
      <c r="E69">
        <f>BAWANA!AM69</f>
        <v>0</v>
      </c>
      <c r="F69">
        <f t="shared" si="11"/>
        <v>256</v>
      </c>
      <c r="G69">
        <f t="shared" si="12"/>
        <v>231.76</v>
      </c>
      <c r="H69" s="154"/>
      <c r="I69">
        <f>BRPL_EOD!AK69+BRPL_EOD!AL69</f>
        <v>82</v>
      </c>
      <c r="J69">
        <f>BYPL_EOD!AK69+BYPL_EOD!AL69</f>
        <v>57.2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231.76</v>
      </c>
      <c r="O69" s="154">
        <f t="shared" si="8"/>
        <v>0</v>
      </c>
      <c r="P69">
        <v>82</v>
      </c>
      <c r="Q69">
        <v>57.2</v>
      </c>
      <c r="R69">
        <v>5</v>
      </c>
      <c r="S69">
        <v>17.96</v>
      </c>
      <c r="T69">
        <v>69.599999999999994</v>
      </c>
      <c r="U69" s="156">
        <f t="shared" si="9"/>
        <v>231.76</v>
      </c>
      <c r="V69" s="154">
        <f t="shared" si="10"/>
        <v>0</v>
      </c>
      <c r="Y69">
        <f>BAWANA!AW69+BAWANA!AX69</f>
        <v>19.12</v>
      </c>
      <c r="Z69">
        <f>BAWANA!BD69+BAWANA!BE69</f>
        <v>19.12</v>
      </c>
      <c r="AA69">
        <f>BAWANA!X69+BAWANA!Y69</f>
        <v>19.12</v>
      </c>
      <c r="AB69">
        <f>BAWANA!AE69+BAWANA!AF69</f>
        <v>19.12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231.76</v>
      </c>
      <c r="E70">
        <f>BAWANA!AM70</f>
        <v>0</v>
      </c>
      <c r="F70">
        <f t="shared" si="11"/>
        <v>256</v>
      </c>
      <c r="G70">
        <f t="shared" si="12"/>
        <v>231.76</v>
      </c>
      <c r="H70" s="154"/>
      <c r="I70">
        <f>BRPL_EOD!AK70+BRPL_EOD!AL70</f>
        <v>82</v>
      </c>
      <c r="J70">
        <f>BYPL_EOD!AK70+BYPL_EOD!AL70</f>
        <v>57.2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231.76</v>
      </c>
      <c r="O70" s="154">
        <f t="shared" si="8"/>
        <v>0</v>
      </c>
      <c r="P70">
        <v>82</v>
      </c>
      <c r="Q70">
        <v>57.2</v>
      </c>
      <c r="R70">
        <v>5</v>
      </c>
      <c r="S70">
        <v>17.96</v>
      </c>
      <c r="T70">
        <v>69.599999999999994</v>
      </c>
      <c r="U70" s="156">
        <f t="shared" si="9"/>
        <v>231.76</v>
      </c>
      <c r="V70" s="154">
        <f t="shared" si="10"/>
        <v>0</v>
      </c>
      <c r="Y70">
        <f>BAWANA!AW70+BAWANA!AX70</f>
        <v>19.12</v>
      </c>
      <c r="Z70">
        <f>BAWANA!BD70+BAWANA!BE70</f>
        <v>19.12</v>
      </c>
      <c r="AA70">
        <f>BAWANA!X70+BAWANA!Y70</f>
        <v>19.12</v>
      </c>
      <c r="AB70">
        <f>BAWANA!AE70+BAWANA!AF70</f>
        <v>19.12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231.76</v>
      </c>
      <c r="E71">
        <f>BAWANA!AM71</f>
        <v>0</v>
      </c>
      <c r="F71">
        <f t="shared" si="11"/>
        <v>256</v>
      </c>
      <c r="G71">
        <f t="shared" si="12"/>
        <v>231.76</v>
      </c>
      <c r="H71" s="154"/>
      <c r="I71">
        <f>BRPL_EOD!AK71+BRPL_EOD!AL71</f>
        <v>82</v>
      </c>
      <c r="J71">
        <f>BYPL_EOD!AK71+BYPL_EOD!AL71</f>
        <v>57.2</v>
      </c>
      <c r="K71">
        <f>MES_EOD!AK71+MES_EOD!AL71</f>
        <v>5</v>
      </c>
      <c r="L71">
        <f>NDMC_EOD!AK71+NDMC_EOD!AL71</f>
        <v>17.96</v>
      </c>
      <c r="M71">
        <f>TPDDL_EOD!AK71+TPDDL_EOD!AL71</f>
        <v>69.599999999999994</v>
      </c>
      <c r="N71">
        <f t="shared" si="7"/>
        <v>231.76</v>
      </c>
      <c r="O71" s="154">
        <f t="shared" si="8"/>
        <v>0</v>
      </c>
      <c r="P71">
        <v>82</v>
      </c>
      <c r="Q71">
        <v>57.2</v>
      </c>
      <c r="R71">
        <v>5</v>
      </c>
      <c r="S71">
        <v>17.96</v>
      </c>
      <c r="T71">
        <v>69.599999999999994</v>
      </c>
      <c r="U71" s="156">
        <f t="shared" si="9"/>
        <v>231.76</v>
      </c>
      <c r="V71" s="154">
        <f t="shared" si="10"/>
        <v>0</v>
      </c>
      <c r="Y71">
        <f>BAWANA!AW71+BAWANA!AX71</f>
        <v>19.12</v>
      </c>
      <c r="Z71">
        <f>BAWANA!BD71+BAWANA!BE71</f>
        <v>19.12</v>
      </c>
      <c r="AA71">
        <f>BAWANA!X71+BAWANA!Y71</f>
        <v>19.12</v>
      </c>
      <c r="AB71">
        <f>BAWANA!AE71+BAWANA!AF71</f>
        <v>19.12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231.76</v>
      </c>
      <c r="E72">
        <f>BAWANA!AM72</f>
        <v>0</v>
      </c>
      <c r="F72">
        <f t="shared" si="11"/>
        <v>256</v>
      </c>
      <c r="G72">
        <f t="shared" si="12"/>
        <v>231.76</v>
      </c>
      <c r="H72" s="154"/>
      <c r="I72">
        <f>BRPL_EOD!AK72+BRPL_EOD!AL72</f>
        <v>82</v>
      </c>
      <c r="J72">
        <f>BYPL_EOD!AK72+BYPL_EOD!AL72</f>
        <v>57.2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231.76</v>
      </c>
      <c r="O72" s="154">
        <f t="shared" si="8"/>
        <v>0</v>
      </c>
      <c r="P72">
        <v>82</v>
      </c>
      <c r="Q72">
        <v>57.2</v>
      </c>
      <c r="R72">
        <v>5</v>
      </c>
      <c r="S72">
        <v>17.96</v>
      </c>
      <c r="T72">
        <v>69.599999999999994</v>
      </c>
      <c r="U72" s="156">
        <f t="shared" si="9"/>
        <v>231.76</v>
      </c>
      <c r="V72" s="154">
        <f t="shared" si="10"/>
        <v>0</v>
      </c>
      <c r="Y72">
        <f>BAWANA!AW72+BAWANA!AX72</f>
        <v>19.12</v>
      </c>
      <c r="Z72">
        <f>BAWANA!BD72+BAWANA!BE72</f>
        <v>19.12</v>
      </c>
      <c r="AA72">
        <f>BAWANA!X72+BAWANA!Y72</f>
        <v>19.12</v>
      </c>
      <c r="AB72">
        <f>BAWANA!AE72+BAWANA!AF72</f>
        <v>19.12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239.76</v>
      </c>
      <c r="E73">
        <f>BAWANA!AM73</f>
        <v>0</v>
      </c>
      <c r="F73">
        <f t="shared" si="11"/>
        <v>256</v>
      </c>
      <c r="G73">
        <f t="shared" si="12"/>
        <v>239.76</v>
      </c>
      <c r="H73" s="154"/>
      <c r="I73">
        <f>BRPL_EOD!AK73+BRPL_EOD!AL73</f>
        <v>82</v>
      </c>
      <c r="J73">
        <f>BYPL_EOD!AK73+BYPL_EOD!AL73</f>
        <v>57.2</v>
      </c>
      <c r="K73">
        <f>MES_EOD!AK73+MES_EOD!AL73</f>
        <v>13</v>
      </c>
      <c r="L73">
        <f>NDMC_EOD!AK73+NDMC_EOD!AL73</f>
        <v>17.96</v>
      </c>
      <c r="M73">
        <f>TPDDL_EOD!AK73+TPDDL_EOD!AL73</f>
        <v>69.599999999999994</v>
      </c>
      <c r="N73">
        <f t="shared" si="7"/>
        <v>239.76</v>
      </c>
      <c r="O73" s="154">
        <f t="shared" si="8"/>
        <v>0</v>
      </c>
      <c r="P73">
        <v>82</v>
      </c>
      <c r="Q73">
        <v>57.2</v>
      </c>
      <c r="R73">
        <v>13</v>
      </c>
      <c r="S73">
        <v>17.96</v>
      </c>
      <c r="T73">
        <v>69.599999999999994</v>
      </c>
      <c r="U73" s="156">
        <f t="shared" si="9"/>
        <v>239.76</v>
      </c>
      <c r="V73" s="154">
        <f t="shared" si="10"/>
        <v>0</v>
      </c>
      <c r="Y73">
        <f>BAWANA!AW73+BAWANA!AX73</f>
        <v>15.12</v>
      </c>
      <c r="Z73">
        <f>BAWANA!BD73+BAWANA!BE73</f>
        <v>15.12</v>
      </c>
      <c r="AA73">
        <f>BAWANA!X73+BAWANA!Y73</f>
        <v>15.12</v>
      </c>
      <c r="AB73">
        <f>BAWANA!AE73+BAWANA!AF73</f>
        <v>15.12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240.76</v>
      </c>
      <c r="E74">
        <f>BAWANA!AM74</f>
        <v>0</v>
      </c>
      <c r="F74">
        <f t="shared" si="11"/>
        <v>256</v>
      </c>
      <c r="G74">
        <f t="shared" si="12"/>
        <v>240.76</v>
      </c>
      <c r="H74" s="154"/>
      <c r="I74">
        <f>BRPL_EOD!AK74+BRPL_EOD!AL74</f>
        <v>82</v>
      </c>
      <c r="J74">
        <f>BYPL_EOD!AK74+BYPL_EOD!AL74</f>
        <v>57.2</v>
      </c>
      <c r="K74">
        <f>MES_EOD!AK74+MES_EOD!AL74</f>
        <v>14</v>
      </c>
      <c r="L74">
        <f>NDMC_EOD!AK74+NDMC_EOD!AL74</f>
        <v>17.96</v>
      </c>
      <c r="M74">
        <f>TPDDL_EOD!AK74+TPDDL_EOD!AL74</f>
        <v>69.599999999999994</v>
      </c>
      <c r="N74">
        <f t="shared" si="7"/>
        <v>240.76</v>
      </c>
      <c r="O74" s="154">
        <f t="shared" si="8"/>
        <v>0</v>
      </c>
      <c r="P74">
        <v>82</v>
      </c>
      <c r="Q74">
        <v>57.2</v>
      </c>
      <c r="R74">
        <v>14</v>
      </c>
      <c r="S74">
        <v>17.96</v>
      </c>
      <c r="T74">
        <v>69.599999999999994</v>
      </c>
      <c r="U74" s="156">
        <f t="shared" si="9"/>
        <v>240.76</v>
      </c>
      <c r="V74" s="154">
        <f t="shared" si="10"/>
        <v>0</v>
      </c>
      <c r="Y74">
        <f>BAWANA!AW74+BAWANA!AX74</f>
        <v>14.62</v>
      </c>
      <c r="Z74">
        <f>BAWANA!BD74+BAWANA!BE74</f>
        <v>14.62</v>
      </c>
      <c r="AA74">
        <f>BAWANA!X74+BAWANA!Y74</f>
        <v>14.62</v>
      </c>
      <c r="AB74">
        <f>BAWANA!AE74+BAWANA!AF74</f>
        <v>14.62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240.76</v>
      </c>
      <c r="E75">
        <f>BAWANA!AM75</f>
        <v>0</v>
      </c>
      <c r="F75">
        <f t="shared" si="11"/>
        <v>256</v>
      </c>
      <c r="G75">
        <f t="shared" si="12"/>
        <v>240.76</v>
      </c>
      <c r="H75" s="154"/>
      <c r="I75">
        <f>BRPL_EOD!AK75+BRPL_EOD!AL75</f>
        <v>82</v>
      </c>
      <c r="J75">
        <f>BYPL_EOD!AK75+BYPL_EOD!AL75</f>
        <v>57.2</v>
      </c>
      <c r="K75">
        <f>MES_EOD!AK75+MES_EOD!AL75</f>
        <v>14</v>
      </c>
      <c r="L75">
        <f>NDMC_EOD!AK75+NDMC_EOD!AL75</f>
        <v>17.96</v>
      </c>
      <c r="M75">
        <f>TPDDL_EOD!AK75+TPDDL_EOD!AL75</f>
        <v>69.599999999999994</v>
      </c>
      <c r="N75">
        <f t="shared" si="7"/>
        <v>240.76</v>
      </c>
      <c r="O75" s="154">
        <f t="shared" si="8"/>
        <v>0</v>
      </c>
      <c r="P75">
        <v>82</v>
      </c>
      <c r="Q75">
        <v>57.2</v>
      </c>
      <c r="R75">
        <v>14</v>
      </c>
      <c r="S75">
        <v>17.96</v>
      </c>
      <c r="T75">
        <v>69.599999999999994</v>
      </c>
      <c r="U75" s="156">
        <f t="shared" si="9"/>
        <v>240.76</v>
      </c>
      <c r="V75" s="154">
        <f t="shared" si="10"/>
        <v>0</v>
      </c>
      <c r="Y75">
        <f>BAWANA!AW75+BAWANA!AX75</f>
        <v>14.62</v>
      </c>
      <c r="Z75">
        <f>BAWANA!BD75+BAWANA!BE75</f>
        <v>14.62</v>
      </c>
      <c r="AA75">
        <f>BAWANA!X75+BAWANA!Y75</f>
        <v>14.62</v>
      </c>
      <c r="AB75">
        <f>BAWANA!AE75+BAWANA!AF75</f>
        <v>14.62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240.76</v>
      </c>
      <c r="E76">
        <f>BAWANA!AM76</f>
        <v>0</v>
      </c>
      <c r="F76">
        <f t="shared" si="11"/>
        <v>256</v>
      </c>
      <c r="G76">
        <f t="shared" si="12"/>
        <v>240.76</v>
      </c>
      <c r="H76" s="154"/>
      <c r="I76">
        <f>BRPL_EOD!AK76+BRPL_EOD!AL76</f>
        <v>82</v>
      </c>
      <c r="J76">
        <f>BYPL_EOD!AK76+BYPL_EOD!AL76</f>
        <v>57.2</v>
      </c>
      <c r="K76">
        <f>MES_EOD!AK76+MES_EOD!AL76</f>
        <v>14</v>
      </c>
      <c r="L76">
        <f>NDMC_EOD!AK76+NDMC_EOD!AL76</f>
        <v>17.96</v>
      </c>
      <c r="M76">
        <f>TPDDL_EOD!AK76+TPDDL_EOD!AL76</f>
        <v>69.599999999999994</v>
      </c>
      <c r="N76">
        <f t="shared" si="7"/>
        <v>240.76</v>
      </c>
      <c r="O76" s="154">
        <f t="shared" si="8"/>
        <v>0</v>
      </c>
      <c r="P76">
        <v>82</v>
      </c>
      <c r="Q76">
        <v>57.2</v>
      </c>
      <c r="R76">
        <v>14</v>
      </c>
      <c r="S76">
        <v>17.96</v>
      </c>
      <c r="T76">
        <v>69.599999999999994</v>
      </c>
      <c r="U76" s="156">
        <f t="shared" si="9"/>
        <v>240.76</v>
      </c>
      <c r="V76" s="154">
        <f t="shared" si="10"/>
        <v>0</v>
      </c>
      <c r="Y76">
        <f>BAWANA!AW76+BAWANA!AX76</f>
        <v>14.62</v>
      </c>
      <c r="Z76">
        <f>BAWANA!BD76+BAWANA!BE76</f>
        <v>14.62</v>
      </c>
      <c r="AA76">
        <f>BAWANA!X76+BAWANA!Y76</f>
        <v>14.62</v>
      </c>
      <c r="AB76">
        <f>BAWANA!AE76+BAWANA!AF76</f>
        <v>14.62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241.76</v>
      </c>
      <c r="E77">
        <f>BAWANA!AM77</f>
        <v>0</v>
      </c>
      <c r="F77">
        <f t="shared" si="11"/>
        <v>256</v>
      </c>
      <c r="G77">
        <f t="shared" si="12"/>
        <v>241.76</v>
      </c>
      <c r="H77" s="154"/>
      <c r="I77">
        <f>BRPL_EOD!AK77+BRPL_EOD!AL77</f>
        <v>82</v>
      </c>
      <c r="J77">
        <f>BYPL_EOD!AK77+BYPL_EOD!AL77</f>
        <v>57.2</v>
      </c>
      <c r="K77">
        <f>MES_EOD!AK77+MES_EOD!AL77</f>
        <v>15</v>
      </c>
      <c r="L77">
        <f>NDMC_EOD!AK77+NDMC_EOD!AL77</f>
        <v>17.96</v>
      </c>
      <c r="M77">
        <f>TPDDL_EOD!AK77+TPDDL_EOD!AL77</f>
        <v>69.599999999999994</v>
      </c>
      <c r="N77">
        <f t="shared" si="7"/>
        <v>241.76</v>
      </c>
      <c r="O77" s="154">
        <f t="shared" si="8"/>
        <v>0</v>
      </c>
      <c r="P77">
        <v>82</v>
      </c>
      <c r="Q77">
        <v>57.2</v>
      </c>
      <c r="R77">
        <v>15</v>
      </c>
      <c r="S77">
        <v>17.96</v>
      </c>
      <c r="T77">
        <v>69.599999999999994</v>
      </c>
      <c r="U77" s="156">
        <f t="shared" si="9"/>
        <v>241.76</v>
      </c>
      <c r="V77" s="154">
        <f t="shared" si="10"/>
        <v>0</v>
      </c>
      <c r="Y77">
        <f>BAWANA!AW77+BAWANA!AX77</f>
        <v>14.12</v>
      </c>
      <c r="Z77">
        <f>BAWANA!BD77+BAWANA!BE77</f>
        <v>14.12</v>
      </c>
      <c r="AA77">
        <f>BAWANA!X77+BAWANA!Y77</f>
        <v>14.12</v>
      </c>
      <c r="AB77">
        <f>BAWANA!AE77+BAWANA!AF77</f>
        <v>14.12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241.76</v>
      </c>
      <c r="E78">
        <f>BAWANA!AM78</f>
        <v>0</v>
      </c>
      <c r="F78">
        <f t="shared" si="11"/>
        <v>256</v>
      </c>
      <c r="G78">
        <f t="shared" si="12"/>
        <v>241.76</v>
      </c>
      <c r="H78" s="154"/>
      <c r="I78">
        <f>BRPL_EOD!AK78+BRPL_EOD!AL78</f>
        <v>82</v>
      </c>
      <c r="J78">
        <f>BYPL_EOD!AK78+BYPL_EOD!AL78</f>
        <v>57.2</v>
      </c>
      <c r="K78">
        <f>MES_EOD!AK78+MES_EOD!AL78</f>
        <v>15</v>
      </c>
      <c r="L78">
        <f>NDMC_EOD!AK78+NDMC_EOD!AL78</f>
        <v>17.96</v>
      </c>
      <c r="M78">
        <f>TPDDL_EOD!AK78+TPDDL_EOD!AL78</f>
        <v>69.599999999999994</v>
      </c>
      <c r="N78">
        <f t="shared" si="7"/>
        <v>241.76</v>
      </c>
      <c r="O78" s="154">
        <f t="shared" si="8"/>
        <v>0</v>
      </c>
      <c r="P78">
        <v>82</v>
      </c>
      <c r="Q78">
        <v>57.2</v>
      </c>
      <c r="R78">
        <v>15</v>
      </c>
      <c r="S78">
        <v>17.96</v>
      </c>
      <c r="T78">
        <v>69.599999999999994</v>
      </c>
      <c r="U78" s="156">
        <f t="shared" si="9"/>
        <v>241.76</v>
      </c>
      <c r="V78" s="154">
        <f t="shared" si="10"/>
        <v>0</v>
      </c>
      <c r="Y78">
        <f>BAWANA!AW78+BAWANA!AX78</f>
        <v>14.12</v>
      </c>
      <c r="Z78">
        <f>BAWANA!BD78+BAWANA!BE78</f>
        <v>14.12</v>
      </c>
      <c r="AA78">
        <f>BAWANA!X78+BAWANA!Y78</f>
        <v>14.12</v>
      </c>
      <c r="AB78">
        <f>BAWANA!AE78+BAWANA!AF78</f>
        <v>14.12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241.76</v>
      </c>
      <c r="E79">
        <f>BAWANA!AM79</f>
        <v>0</v>
      </c>
      <c r="F79">
        <f t="shared" si="11"/>
        <v>256</v>
      </c>
      <c r="G79">
        <f t="shared" si="12"/>
        <v>241.76</v>
      </c>
      <c r="H79" s="154"/>
      <c r="I79">
        <f>BRPL_EOD!AK79+BRPL_EOD!AL79</f>
        <v>82</v>
      </c>
      <c r="J79">
        <f>BYPL_EOD!AK79+BYPL_EOD!AL79</f>
        <v>57.2</v>
      </c>
      <c r="K79">
        <f>MES_EOD!AK79+MES_EOD!AL79</f>
        <v>15</v>
      </c>
      <c r="L79">
        <f>NDMC_EOD!AK79+NDMC_EOD!AL79</f>
        <v>17.96</v>
      </c>
      <c r="M79">
        <f>TPDDL_EOD!AK79+TPDDL_EOD!AL79</f>
        <v>69.599999999999994</v>
      </c>
      <c r="N79">
        <f t="shared" si="7"/>
        <v>241.76</v>
      </c>
      <c r="O79" s="154">
        <f t="shared" si="8"/>
        <v>0</v>
      </c>
      <c r="P79">
        <v>82</v>
      </c>
      <c r="Q79">
        <v>57.2</v>
      </c>
      <c r="R79">
        <v>15</v>
      </c>
      <c r="S79">
        <v>17.96</v>
      </c>
      <c r="T79">
        <v>69.599999999999994</v>
      </c>
      <c r="U79" s="156">
        <f t="shared" si="9"/>
        <v>241.76</v>
      </c>
      <c r="V79" s="154">
        <f t="shared" si="10"/>
        <v>0</v>
      </c>
      <c r="Y79">
        <f>BAWANA!AW79+BAWANA!AX79</f>
        <v>14.12</v>
      </c>
      <c r="Z79">
        <f>BAWANA!BD79+BAWANA!BE79</f>
        <v>14.12</v>
      </c>
      <c r="AA79">
        <f>BAWANA!X79+BAWANA!Y79</f>
        <v>14.12</v>
      </c>
      <c r="AB79">
        <f>BAWANA!AE79+BAWANA!AF79</f>
        <v>14.12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241.76</v>
      </c>
      <c r="E80">
        <f>BAWANA!AM80</f>
        <v>0</v>
      </c>
      <c r="F80">
        <f t="shared" si="11"/>
        <v>256</v>
      </c>
      <c r="G80">
        <f t="shared" si="12"/>
        <v>241.76</v>
      </c>
      <c r="H80" s="154"/>
      <c r="I80">
        <f>BRPL_EOD!AK80+BRPL_EOD!AL80</f>
        <v>82</v>
      </c>
      <c r="J80">
        <f>BYPL_EOD!AK80+BYPL_EOD!AL80</f>
        <v>57.2</v>
      </c>
      <c r="K80">
        <f>MES_EOD!AK80+MES_EOD!AL80</f>
        <v>15</v>
      </c>
      <c r="L80">
        <f>NDMC_EOD!AK80+NDMC_EOD!AL80</f>
        <v>17.96</v>
      </c>
      <c r="M80">
        <f>TPDDL_EOD!AK80+TPDDL_EOD!AL80</f>
        <v>69.599999999999994</v>
      </c>
      <c r="N80">
        <f t="shared" si="7"/>
        <v>241.76</v>
      </c>
      <c r="O80" s="154">
        <f t="shared" si="8"/>
        <v>0</v>
      </c>
      <c r="P80">
        <v>82</v>
      </c>
      <c r="Q80">
        <v>57.2</v>
      </c>
      <c r="R80">
        <v>15</v>
      </c>
      <c r="S80">
        <v>17.96</v>
      </c>
      <c r="T80">
        <v>69.599999999999994</v>
      </c>
      <c r="U80" s="156">
        <f t="shared" si="9"/>
        <v>241.76</v>
      </c>
      <c r="V80" s="154">
        <f t="shared" si="10"/>
        <v>0</v>
      </c>
      <c r="Y80">
        <f>BAWANA!AW80+BAWANA!AX80</f>
        <v>14.12</v>
      </c>
      <c r="Z80">
        <f>BAWANA!BD80+BAWANA!BE80</f>
        <v>14.12</v>
      </c>
      <c r="AA80">
        <f>BAWANA!X80+BAWANA!Y80</f>
        <v>14.12</v>
      </c>
      <c r="AB80">
        <f>BAWANA!AE80+BAWANA!AF80</f>
        <v>14.12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241.76</v>
      </c>
      <c r="E81">
        <f>BAWANA!AM81</f>
        <v>0</v>
      </c>
      <c r="F81">
        <f t="shared" si="11"/>
        <v>256</v>
      </c>
      <c r="G81">
        <f t="shared" si="12"/>
        <v>241.76</v>
      </c>
      <c r="H81" s="154"/>
      <c r="I81">
        <f>BRPL_EOD!AK81+BRPL_EOD!AL81</f>
        <v>82</v>
      </c>
      <c r="J81">
        <f>BYPL_EOD!AK81+BYPL_EOD!AL81</f>
        <v>57.2</v>
      </c>
      <c r="K81">
        <f>MES_EOD!AK81+MES_EOD!AL81</f>
        <v>15</v>
      </c>
      <c r="L81">
        <f>NDMC_EOD!AK81+NDMC_EOD!AL81</f>
        <v>17.96</v>
      </c>
      <c r="M81">
        <f>TPDDL_EOD!AK81+TPDDL_EOD!AL81</f>
        <v>69.599999999999994</v>
      </c>
      <c r="N81">
        <f t="shared" si="7"/>
        <v>241.76</v>
      </c>
      <c r="O81" s="154">
        <f t="shared" si="8"/>
        <v>0</v>
      </c>
      <c r="P81">
        <v>82</v>
      </c>
      <c r="Q81">
        <v>57.2</v>
      </c>
      <c r="R81">
        <v>15</v>
      </c>
      <c r="S81">
        <v>17.96</v>
      </c>
      <c r="T81">
        <v>69.599999999999994</v>
      </c>
      <c r="U81" s="156">
        <f t="shared" si="9"/>
        <v>241.76</v>
      </c>
      <c r="V81" s="154">
        <f t="shared" si="10"/>
        <v>0</v>
      </c>
      <c r="Y81">
        <f>BAWANA!AW81+BAWANA!AX81</f>
        <v>14.12</v>
      </c>
      <c r="Z81">
        <f>BAWANA!BD81+BAWANA!BE81</f>
        <v>14.12</v>
      </c>
      <c r="AA81">
        <f>BAWANA!X81+BAWANA!Y81</f>
        <v>14.12</v>
      </c>
      <c r="AB81">
        <f>BAWANA!AE81+BAWANA!AF81</f>
        <v>14.12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231.76</v>
      </c>
      <c r="E82">
        <f>BAWANA!AM82</f>
        <v>0</v>
      </c>
      <c r="F82">
        <f t="shared" si="11"/>
        <v>256</v>
      </c>
      <c r="G82">
        <f t="shared" si="12"/>
        <v>231.76</v>
      </c>
      <c r="H82" s="154"/>
      <c r="I82">
        <f>BRPL_EOD!AK82+BRPL_EOD!AL82</f>
        <v>82</v>
      </c>
      <c r="J82">
        <f>BYPL_EOD!AK82+BYPL_EOD!AL82</f>
        <v>57.2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231.76</v>
      </c>
      <c r="O82" s="154">
        <f t="shared" si="8"/>
        <v>0</v>
      </c>
      <c r="P82">
        <v>82</v>
      </c>
      <c r="Q82">
        <v>57.2</v>
      </c>
      <c r="R82">
        <v>5</v>
      </c>
      <c r="S82">
        <v>17.96</v>
      </c>
      <c r="T82">
        <v>69.599999999999994</v>
      </c>
      <c r="U82" s="156">
        <f t="shared" si="9"/>
        <v>231.76</v>
      </c>
      <c r="V82" s="154">
        <f t="shared" si="10"/>
        <v>0</v>
      </c>
      <c r="Y82">
        <f>BAWANA!AW82+BAWANA!AX82</f>
        <v>19.12</v>
      </c>
      <c r="Z82">
        <f>BAWANA!BD82+BAWANA!BE82</f>
        <v>19.12</v>
      </c>
      <c r="AA82">
        <f>BAWANA!X82+BAWANA!Y82</f>
        <v>19.12</v>
      </c>
      <c r="AB82">
        <f>BAWANA!AE82+BAWANA!AF82</f>
        <v>19.12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221.42000000000002</v>
      </c>
      <c r="E83">
        <f>BAWANA!AM83</f>
        <v>0</v>
      </c>
      <c r="F83">
        <f t="shared" si="11"/>
        <v>256</v>
      </c>
      <c r="G83">
        <f t="shared" si="12"/>
        <v>221.42000000000002</v>
      </c>
      <c r="H83" s="154"/>
      <c r="I83">
        <f>BRPL_EOD!AK83+BRPL_EOD!AL83</f>
        <v>82</v>
      </c>
      <c r="J83">
        <f>BYPL_EOD!AK83+BYPL_EOD!AL83</f>
        <v>46.86</v>
      </c>
      <c r="K83">
        <f>MES_EOD!AK83+MES_EOD!AL83</f>
        <v>5</v>
      </c>
      <c r="L83">
        <f>NDMC_EOD!AK83+NDMC_EOD!AL83</f>
        <v>17.96</v>
      </c>
      <c r="M83">
        <f>TPDDL_EOD!AK83+TPDDL_EOD!AL83</f>
        <v>69.599999999999994</v>
      </c>
      <c r="N83">
        <f t="shared" si="7"/>
        <v>221.42000000000002</v>
      </c>
      <c r="O83" s="154">
        <f t="shared" si="8"/>
        <v>0</v>
      </c>
      <c r="P83">
        <v>82</v>
      </c>
      <c r="Q83">
        <v>46.86</v>
      </c>
      <c r="R83">
        <v>5</v>
      </c>
      <c r="S83">
        <v>17.96</v>
      </c>
      <c r="T83">
        <v>69.599999999999994</v>
      </c>
      <c r="U83" s="156">
        <f t="shared" si="9"/>
        <v>221.42000000000002</v>
      </c>
      <c r="V83" s="154">
        <f t="shared" si="10"/>
        <v>0</v>
      </c>
      <c r="Y83">
        <f>BAWANA!AW83+BAWANA!AX83</f>
        <v>24.29</v>
      </c>
      <c r="Z83">
        <f>BAWANA!BD83+BAWANA!BE83</f>
        <v>24.29</v>
      </c>
      <c r="AA83">
        <f>BAWANA!X83+BAWANA!Y83</f>
        <v>24.29</v>
      </c>
      <c r="AB83">
        <f>BAWANA!AE83+BAWANA!AF83</f>
        <v>24.29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221.42000000000002</v>
      </c>
      <c r="E84">
        <f>BAWANA!AM84</f>
        <v>0</v>
      </c>
      <c r="F84">
        <f t="shared" si="11"/>
        <v>256</v>
      </c>
      <c r="G84">
        <f t="shared" si="12"/>
        <v>221.42000000000002</v>
      </c>
      <c r="H84" s="154"/>
      <c r="I84">
        <f>BRPL_EOD!AK84+BRPL_EOD!AL84</f>
        <v>82</v>
      </c>
      <c r="J84">
        <f>BYPL_EOD!AK84+BYPL_EOD!AL84</f>
        <v>46.86</v>
      </c>
      <c r="K84">
        <f>MES_EOD!AK84+MES_EOD!AL84</f>
        <v>5</v>
      </c>
      <c r="L84">
        <f>NDMC_EOD!AK84+NDMC_EOD!AL84</f>
        <v>17.96</v>
      </c>
      <c r="M84">
        <f>TPDDL_EOD!AK84+TPDDL_EOD!AL84</f>
        <v>69.599999999999994</v>
      </c>
      <c r="N84">
        <f t="shared" si="7"/>
        <v>221.42000000000002</v>
      </c>
      <c r="O84" s="154">
        <f t="shared" si="8"/>
        <v>0</v>
      </c>
      <c r="P84">
        <v>82</v>
      </c>
      <c r="Q84">
        <v>46.86</v>
      </c>
      <c r="R84">
        <v>5</v>
      </c>
      <c r="S84">
        <v>17.96</v>
      </c>
      <c r="T84">
        <v>69.599999999999994</v>
      </c>
      <c r="U84" s="156">
        <f t="shared" si="9"/>
        <v>221.42000000000002</v>
      </c>
      <c r="V84" s="154">
        <f t="shared" si="10"/>
        <v>0</v>
      </c>
      <c r="Y84">
        <f>BAWANA!AW84+BAWANA!AX84</f>
        <v>24.29</v>
      </c>
      <c r="Z84">
        <f>BAWANA!BD84+BAWANA!BE84</f>
        <v>24.29</v>
      </c>
      <c r="AA84">
        <f>BAWANA!X84+BAWANA!Y84</f>
        <v>24.29</v>
      </c>
      <c r="AB84">
        <f>BAWANA!AE84+BAWANA!AF84</f>
        <v>24.29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221.42000000000002</v>
      </c>
      <c r="E85">
        <f>BAWANA!AM85</f>
        <v>0</v>
      </c>
      <c r="F85">
        <f t="shared" si="11"/>
        <v>256</v>
      </c>
      <c r="G85">
        <f t="shared" si="12"/>
        <v>221.42000000000002</v>
      </c>
      <c r="H85" s="154"/>
      <c r="I85">
        <f>BRPL_EOD!AK85+BRPL_EOD!AL85</f>
        <v>82</v>
      </c>
      <c r="J85">
        <f>BYPL_EOD!AK85+BYPL_EOD!AL85</f>
        <v>46.86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221.42000000000002</v>
      </c>
      <c r="O85" s="154">
        <f t="shared" si="8"/>
        <v>0</v>
      </c>
      <c r="P85">
        <v>82</v>
      </c>
      <c r="Q85">
        <v>46.86</v>
      </c>
      <c r="R85">
        <v>5</v>
      </c>
      <c r="S85">
        <v>17.96</v>
      </c>
      <c r="T85">
        <v>69.599999999999994</v>
      </c>
      <c r="U85" s="156">
        <f t="shared" si="9"/>
        <v>221.42000000000002</v>
      </c>
      <c r="V85" s="154">
        <f t="shared" si="10"/>
        <v>0</v>
      </c>
      <c r="Y85">
        <f>BAWANA!AW85+BAWANA!AX85</f>
        <v>24.29</v>
      </c>
      <c r="Z85">
        <f>BAWANA!BD85+BAWANA!BE85</f>
        <v>24.29</v>
      </c>
      <c r="AA85">
        <f>BAWANA!X85+BAWANA!Y85</f>
        <v>24.29</v>
      </c>
      <c r="AB85">
        <f>BAWANA!AE85+BAWANA!AF85</f>
        <v>24.29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221.42000000000002</v>
      </c>
      <c r="E86">
        <f>BAWANA!AM86</f>
        <v>0</v>
      </c>
      <c r="F86">
        <f t="shared" si="11"/>
        <v>256</v>
      </c>
      <c r="G86">
        <f t="shared" si="12"/>
        <v>221.42000000000002</v>
      </c>
      <c r="H86" s="154"/>
      <c r="I86">
        <f>BRPL_EOD!AK86+BRPL_EOD!AL86</f>
        <v>82</v>
      </c>
      <c r="J86">
        <f>BYPL_EOD!AK86+BYPL_EOD!AL86</f>
        <v>46.86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221.42000000000002</v>
      </c>
      <c r="O86" s="154">
        <f t="shared" si="8"/>
        <v>0</v>
      </c>
      <c r="P86">
        <v>82</v>
      </c>
      <c r="Q86">
        <v>46.86</v>
      </c>
      <c r="R86">
        <v>5</v>
      </c>
      <c r="S86">
        <v>17.96</v>
      </c>
      <c r="T86">
        <v>69.599999999999994</v>
      </c>
      <c r="U86" s="156">
        <f t="shared" si="9"/>
        <v>221.42000000000002</v>
      </c>
      <c r="V86" s="154">
        <f t="shared" si="10"/>
        <v>0</v>
      </c>
      <c r="Y86">
        <f>BAWANA!AW86+BAWANA!AX86</f>
        <v>24.29</v>
      </c>
      <c r="Z86">
        <f>BAWANA!BD86+BAWANA!BE86</f>
        <v>24.29</v>
      </c>
      <c r="AA86">
        <f>BAWANA!X86+BAWANA!Y86</f>
        <v>24.29</v>
      </c>
      <c r="AB86">
        <f>BAWANA!AE86+BAWANA!AF86</f>
        <v>24.29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216.8</v>
      </c>
      <c r="E87">
        <f>BAWANA!AM87</f>
        <v>0</v>
      </c>
      <c r="F87">
        <f t="shared" si="11"/>
        <v>256</v>
      </c>
      <c r="G87">
        <f t="shared" si="12"/>
        <v>216.8</v>
      </c>
      <c r="H87" s="154"/>
      <c r="I87">
        <f>BRPL_EOD!AK87+BRPL_EOD!AL87</f>
        <v>84.02</v>
      </c>
      <c r="J87">
        <f>BYPL_EOD!AK87+BYPL_EOD!AL87</f>
        <v>50.52</v>
      </c>
      <c r="K87">
        <f>MES_EOD!AK87+MES_EOD!AL87</f>
        <v>5</v>
      </c>
      <c r="L87">
        <f>NDMC_EOD!AK87+NDMC_EOD!AL87</f>
        <v>19.420000000000002</v>
      </c>
      <c r="M87">
        <f>TPDDL_EOD!AK87+TPDDL_EOD!AL87</f>
        <v>57.85</v>
      </c>
      <c r="N87">
        <f t="shared" si="7"/>
        <v>216.80999999999997</v>
      </c>
      <c r="O87" s="154">
        <f t="shared" si="8"/>
        <v>-9.9999999999624833E-3</v>
      </c>
      <c r="P87">
        <v>84.016124717494591</v>
      </c>
      <c r="Q87">
        <v>50.517669849176713</v>
      </c>
      <c r="R87">
        <v>4.9997693833310279</v>
      </c>
      <c r="S87">
        <v>19.419104284857713</v>
      </c>
      <c r="T87">
        <v>57.847331765139998</v>
      </c>
      <c r="U87" s="156">
        <f t="shared" si="9"/>
        <v>216.80000000000007</v>
      </c>
      <c r="V87" s="154">
        <f t="shared" si="10"/>
        <v>0</v>
      </c>
      <c r="Y87">
        <f>BAWANA!AW87+BAWANA!AX87</f>
        <v>26.6</v>
      </c>
      <c r="Z87">
        <f>BAWANA!BD87+BAWANA!BE87</f>
        <v>26.6</v>
      </c>
      <c r="AA87">
        <f>BAWANA!X87+BAWANA!Y87</f>
        <v>26.6</v>
      </c>
      <c r="AB87">
        <f>BAWANA!AE87+BAWANA!AF87</f>
        <v>26.6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216.8</v>
      </c>
      <c r="E88">
        <f>BAWANA!AM88</f>
        <v>0</v>
      </c>
      <c r="F88">
        <f t="shared" si="11"/>
        <v>256</v>
      </c>
      <c r="G88">
        <f t="shared" si="12"/>
        <v>216.8</v>
      </c>
      <c r="H88" s="154"/>
      <c r="I88">
        <f>BRPL_EOD!AK88+BRPL_EOD!AL88</f>
        <v>84.02</v>
      </c>
      <c r="J88">
        <f>BYPL_EOD!AK88+BYPL_EOD!AL88</f>
        <v>50.52</v>
      </c>
      <c r="K88">
        <f>MES_EOD!AK88+MES_EOD!AL88</f>
        <v>5</v>
      </c>
      <c r="L88">
        <f>NDMC_EOD!AK88+NDMC_EOD!AL88</f>
        <v>19.420000000000002</v>
      </c>
      <c r="M88">
        <f>TPDDL_EOD!AK88+TPDDL_EOD!AL88</f>
        <v>57.85</v>
      </c>
      <c r="N88">
        <f t="shared" si="7"/>
        <v>216.80999999999997</v>
      </c>
      <c r="O88" s="154">
        <f t="shared" si="8"/>
        <v>-9.9999999999624833E-3</v>
      </c>
      <c r="P88">
        <v>84.016124717494591</v>
      </c>
      <c r="Q88">
        <v>50.517669849176713</v>
      </c>
      <c r="R88">
        <v>4.9997693833310279</v>
      </c>
      <c r="S88">
        <v>19.419104284857713</v>
      </c>
      <c r="T88">
        <v>57.847331765139998</v>
      </c>
      <c r="U88" s="156">
        <f t="shared" si="9"/>
        <v>216.80000000000007</v>
      </c>
      <c r="V88" s="154">
        <f t="shared" si="10"/>
        <v>0</v>
      </c>
      <c r="Y88">
        <f>BAWANA!AW88+BAWANA!AX88</f>
        <v>26.6</v>
      </c>
      <c r="Z88">
        <f>BAWANA!BD88+BAWANA!BE88</f>
        <v>26.6</v>
      </c>
      <c r="AA88">
        <f>BAWANA!X88+BAWANA!Y88</f>
        <v>26.6</v>
      </c>
      <c r="AB88">
        <f>BAWANA!AE88+BAWANA!AF88</f>
        <v>26.6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216.8</v>
      </c>
      <c r="E89">
        <f>BAWANA!AM89</f>
        <v>0</v>
      </c>
      <c r="F89">
        <f t="shared" si="11"/>
        <v>256</v>
      </c>
      <c r="G89">
        <f t="shared" si="12"/>
        <v>216.8</v>
      </c>
      <c r="H89" s="154"/>
      <c r="I89">
        <f>BRPL_EOD!AK89+BRPL_EOD!AL89</f>
        <v>84.02</v>
      </c>
      <c r="J89">
        <f>BYPL_EOD!AK89+BYPL_EOD!AL89</f>
        <v>50.52</v>
      </c>
      <c r="K89">
        <f>MES_EOD!AK89+MES_EOD!AL89</f>
        <v>5</v>
      </c>
      <c r="L89">
        <f>NDMC_EOD!AK89+NDMC_EOD!AL89</f>
        <v>19.420000000000002</v>
      </c>
      <c r="M89">
        <f>TPDDL_EOD!AK89+TPDDL_EOD!AL89</f>
        <v>57.85</v>
      </c>
      <c r="N89">
        <f t="shared" si="7"/>
        <v>216.80999999999997</v>
      </c>
      <c r="O89" s="154">
        <f t="shared" si="8"/>
        <v>-9.9999999999624833E-3</v>
      </c>
      <c r="P89">
        <v>84.016124717494591</v>
      </c>
      <c r="Q89">
        <v>50.517669849176713</v>
      </c>
      <c r="R89">
        <v>4.9997693833310279</v>
      </c>
      <c r="S89">
        <v>19.419104284857713</v>
      </c>
      <c r="T89">
        <v>57.847331765139998</v>
      </c>
      <c r="U89" s="156">
        <f t="shared" si="9"/>
        <v>216.80000000000007</v>
      </c>
      <c r="V89" s="154">
        <f t="shared" si="10"/>
        <v>0</v>
      </c>
      <c r="Y89">
        <f>BAWANA!AW89+BAWANA!AX89</f>
        <v>26.6</v>
      </c>
      <c r="Z89">
        <f>BAWANA!BD89+BAWANA!BE89</f>
        <v>26.6</v>
      </c>
      <c r="AA89">
        <f>BAWANA!X89+BAWANA!Y89</f>
        <v>26.6</v>
      </c>
      <c r="AB89">
        <f>BAWANA!AE89+BAWANA!AF89</f>
        <v>26.6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216.8</v>
      </c>
      <c r="E90">
        <f>BAWANA!AM90</f>
        <v>0</v>
      </c>
      <c r="F90">
        <f t="shared" si="11"/>
        <v>256</v>
      </c>
      <c r="G90">
        <f t="shared" si="12"/>
        <v>216.8</v>
      </c>
      <c r="H90" s="154"/>
      <c r="I90">
        <f>BRPL_EOD!AK90+BRPL_EOD!AL90</f>
        <v>84.02</v>
      </c>
      <c r="J90">
        <f>BYPL_EOD!AK90+BYPL_EOD!AL90</f>
        <v>50.52</v>
      </c>
      <c r="K90">
        <f>MES_EOD!AK90+MES_EOD!AL90</f>
        <v>5</v>
      </c>
      <c r="L90">
        <f>NDMC_EOD!AK90+NDMC_EOD!AL90</f>
        <v>19.420000000000002</v>
      </c>
      <c r="M90">
        <f>TPDDL_EOD!AK90+TPDDL_EOD!AL90</f>
        <v>57.85</v>
      </c>
      <c r="N90">
        <f t="shared" si="7"/>
        <v>216.80999999999997</v>
      </c>
      <c r="O90" s="154">
        <f t="shared" si="8"/>
        <v>-9.9999999999624833E-3</v>
      </c>
      <c r="P90">
        <v>84.016124717494591</v>
      </c>
      <c r="Q90">
        <v>50.517669849176713</v>
      </c>
      <c r="R90">
        <v>4.9997693833310279</v>
      </c>
      <c r="S90">
        <v>19.419104284857713</v>
      </c>
      <c r="T90">
        <v>57.847331765139998</v>
      </c>
      <c r="U90" s="156">
        <f t="shared" si="9"/>
        <v>216.80000000000007</v>
      </c>
      <c r="V90" s="154">
        <f t="shared" si="10"/>
        <v>0</v>
      </c>
      <c r="Y90">
        <f>BAWANA!AW90+BAWANA!AX90</f>
        <v>26.6</v>
      </c>
      <c r="Z90">
        <f>BAWANA!BD90+BAWANA!BE90</f>
        <v>26.6</v>
      </c>
      <c r="AA90">
        <f>BAWANA!X90+BAWANA!Y90</f>
        <v>26.6</v>
      </c>
      <c r="AB90">
        <f>BAWANA!AE90+BAWANA!AF90</f>
        <v>26.6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216.8</v>
      </c>
      <c r="E91">
        <f>BAWANA!AM91</f>
        <v>0</v>
      </c>
      <c r="F91">
        <f t="shared" si="11"/>
        <v>256</v>
      </c>
      <c r="G91">
        <f t="shared" si="12"/>
        <v>216.8</v>
      </c>
      <c r="H91" s="154"/>
      <c r="I91">
        <f>BRPL_EOD!AK91+BRPL_EOD!AL91</f>
        <v>84.02</v>
      </c>
      <c r="J91">
        <f>BYPL_EOD!AK91+BYPL_EOD!AL91</f>
        <v>50.52</v>
      </c>
      <c r="K91">
        <f>MES_EOD!AK91+MES_EOD!AL91</f>
        <v>5</v>
      </c>
      <c r="L91">
        <f>NDMC_EOD!AK91+NDMC_EOD!AL91</f>
        <v>19.420000000000002</v>
      </c>
      <c r="M91">
        <f>TPDDL_EOD!AK91+TPDDL_EOD!AL91</f>
        <v>57.85</v>
      </c>
      <c r="N91">
        <f t="shared" si="7"/>
        <v>216.80999999999997</v>
      </c>
      <c r="O91" s="154">
        <f t="shared" si="8"/>
        <v>-9.9999999999624833E-3</v>
      </c>
      <c r="P91">
        <v>84.016124717494591</v>
      </c>
      <c r="Q91">
        <v>50.517669849176713</v>
      </c>
      <c r="R91">
        <v>4.9997693833310279</v>
      </c>
      <c r="S91">
        <v>19.419104284857713</v>
      </c>
      <c r="T91">
        <v>57.847331765139998</v>
      </c>
      <c r="U91" s="156">
        <f t="shared" si="9"/>
        <v>216.80000000000007</v>
      </c>
      <c r="V91" s="154">
        <f t="shared" si="10"/>
        <v>0</v>
      </c>
      <c r="Y91">
        <f>BAWANA!AW91+BAWANA!AX91</f>
        <v>26.6</v>
      </c>
      <c r="Z91">
        <f>BAWANA!BD91+BAWANA!BE91</f>
        <v>26.6</v>
      </c>
      <c r="AA91">
        <f>BAWANA!X91+BAWANA!Y91</f>
        <v>26.6</v>
      </c>
      <c r="AB91">
        <f>BAWANA!AE91+BAWANA!AF91</f>
        <v>26.6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216.8</v>
      </c>
      <c r="E92">
        <f>BAWANA!AM92</f>
        <v>0</v>
      </c>
      <c r="F92">
        <f t="shared" si="11"/>
        <v>256</v>
      </c>
      <c r="G92">
        <f t="shared" si="12"/>
        <v>216.8</v>
      </c>
      <c r="H92" s="154"/>
      <c r="I92">
        <f>BRPL_EOD!AK92+BRPL_EOD!AL92</f>
        <v>84.02</v>
      </c>
      <c r="J92">
        <f>BYPL_EOD!AK92+BYPL_EOD!AL92</f>
        <v>50.52</v>
      </c>
      <c r="K92">
        <f>MES_EOD!AK92+MES_EOD!AL92</f>
        <v>5</v>
      </c>
      <c r="L92">
        <f>NDMC_EOD!AK92+NDMC_EOD!AL92</f>
        <v>19.420000000000002</v>
      </c>
      <c r="M92">
        <f>TPDDL_EOD!AK92+TPDDL_EOD!AL92</f>
        <v>57.85</v>
      </c>
      <c r="N92">
        <f t="shared" si="7"/>
        <v>216.80999999999997</v>
      </c>
      <c r="O92" s="154">
        <f t="shared" si="8"/>
        <v>-9.9999999999624833E-3</v>
      </c>
      <c r="P92">
        <v>84.016124717494591</v>
      </c>
      <c r="Q92">
        <v>50.517669849176713</v>
      </c>
      <c r="R92">
        <v>4.9997693833310279</v>
      </c>
      <c r="S92">
        <v>19.419104284857713</v>
      </c>
      <c r="T92">
        <v>57.847331765139998</v>
      </c>
      <c r="U92" s="156">
        <f t="shared" si="9"/>
        <v>216.80000000000007</v>
      </c>
      <c r="V92" s="154">
        <f t="shared" si="10"/>
        <v>0</v>
      </c>
      <c r="Y92">
        <f>BAWANA!AW92+BAWANA!AX92</f>
        <v>26.6</v>
      </c>
      <c r="Z92">
        <f>BAWANA!BD92+BAWANA!BE92</f>
        <v>26.6</v>
      </c>
      <c r="AA92">
        <f>BAWANA!X92+BAWANA!Y92</f>
        <v>26.6</v>
      </c>
      <c r="AB92">
        <f>BAWANA!AE92+BAWANA!AF92</f>
        <v>26.6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216.8</v>
      </c>
      <c r="E93">
        <f>BAWANA!AM93</f>
        <v>0</v>
      </c>
      <c r="F93">
        <f t="shared" si="11"/>
        <v>256</v>
      </c>
      <c r="G93">
        <f t="shared" si="12"/>
        <v>216.8</v>
      </c>
      <c r="H93" s="154"/>
      <c r="I93">
        <f>BRPL_EOD!AK93+BRPL_EOD!AL93</f>
        <v>84.02</v>
      </c>
      <c r="J93">
        <f>BYPL_EOD!AK93+BYPL_EOD!AL93</f>
        <v>50.52</v>
      </c>
      <c r="K93">
        <f>MES_EOD!AK93+MES_EOD!AL93</f>
        <v>5</v>
      </c>
      <c r="L93">
        <f>NDMC_EOD!AK93+NDMC_EOD!AL93</f>
        <v>19.420000000000002</v>
      </c>
      <c r="M93">
        <f>TPDDL_EOD!AK93+TPDDL_EOD!AL93</f>
        <v>57.85</v>
      </c>
      <c r="N93">
        <f t="shared" si="7"/>
        <v>216.80999999999997</v>
      </c>
      <c r="O93" s="154">
        <f t="shared" si="8"/>
        <v>-9.9999999999624833E-3</v>
      </c>
      <c r="P93">
        <v>84.016124717494591</v>
      </c>
      <c r="Q93">
        <v>50.517669849176713</v>
      </c>
      <c r="R93">
        <v>4.9997693833310279</v>
      </c>
      <c r="S93">
        <v>19.419104284857713</v>
      </c>
      <c r="T93">
        <v>57.847331765139998</v>
      </c>
      <c r="U93" s="156">
        <f t="shared" si="9"/>
        <v>216.80000000000007</v>
      </c>
      <c r="V93" s="154">
        <f t="shared" si="10"/>
        <v>0</v>
      </c>
      <c r="Y93">
        <f>BAWANA!AW93+BAWANA!AX93</f>
        <v>26.6</v>
      </c>
      <c r="Z93">
        <f>BAWANA!BD93+BAWANA!BE93</f>
        <v>26.6</v>
      </c>
      <c r="AA93">
        <f>BAWANA!X93+BAWANA!Y93</f>
        <v>26.6</v>
      </c>
      <c r="AB93">
        <f>BAWANA!AE93+BAWANA!AF93</f>
        <v>26.6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216.8</v>
      </c>
      <c r="E94">
        <f>BAWANA!AM94</f>
        <v>0</v>
      </c>
      <c r="F94">
        <f t="shared" si="11"/>
        <v>256</v>
      </c>
      <c r="G94">
        <f t="shared" si="12"/>
        <v>216.8</v>
      </c>
      <c r="H94" s="154"/>
      <c r="I94">
        <f>BRPL_EOD!AK94+BRPL_EOD!AL94</f>
        <v>84.02</v>
      </c>
      <c r="J94">
        <f>BYPL_EOD!AK94+BYPL_EOD!AL94</f>
        <v>50.52</v>
      </c>
      <c r="K94">
        <f>MES_EOD!AK94+MES_EOD!AL94</f>
        <v>5</v>
      </c>
      <c r="L94">
        <f>NDMC_EOD!AK94+NDMC_EOD!AL94</f>
        <v>19.420000000000002</v>
      </c>
      <c r="M94">
        <f>TPDDL_EOD!AK94+TPDDL_EOD!AL94</f>
        <v>57.85</v>
      </c>
      <c r="N94">
        <f t="shared" si="7"/>
        <v>216.80999999999997</v>
      </c>
      <c r="O94" s="154">
        <f t="shared" si="8"/>
        <v>-9.9999999999624833E-3</v>
      </c>
      <c r="P94">
        <v>84.016124717494591</v>
      </c>
      <c r="Q94">
        <v>50.517669849176713</v>
      </c>
      <c r="R94">
        <v>4.9997693833310279</v>
      </c>
      <c r="S94">
        <v>19.419104284857713</v>
      </c>
      <c r="T94">
        <v>57.847331765139998</v>
      </c>
      <c r="U94" s="156">
        <f t="shared" si="9"/>
        <v>216.80000000000007</v>
      </c>
      <c r="V94" s="154">
        <f t="shared" si="10"/>
        <v>0</v>
      </c>
      <c r="Y94">
        <f>BAWANA!AW94+BAWANA!AX94</f>
        <v>26.6</v>
      </c>
      <c r="Z94">
        <f>BAWANA!BD94+BAWANA!BE94</f>
        <v>26.6</v>
      </c>
      <c r="AA94">
        <f>BAWANA!X94+BAWANA!Y94</f>
        <v>26.6</v>
      </c>
      <c r="AB94">
        <f>BAWANA!AE94+BAWANA!AF94</f>
        <v>26.6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216.8</v>
      </c>
      <c r="E95">
        <f>BAWANA!AM95</f>
        <v>0</v>
      </c>
      <c r="F95">
        <f t="shared" si="11"/>
        <v>256</v>
      </c>
      <c r="G95">
        <f t="shared" si="12"/>
        <v>216.8</v>
      </c>
      <c r="H95" s="154"/>
      <c r="I95">
        <f>BRPL_EOD!AK95+BRPL_EOD!AL95</f>
        <v>84.02</v>
      </c>
      <c r="J95">
        <f>BYPL_EOD!AK95+BYPL_EOD!AL95</f>
        <v>50.52</v>
      </c>
      <c r="K95">
        <f>MES_EOD!AK95+MES_EOD!AL95</f>
        <v>5</v>
      </c>
      <c r="L95">
        <f>NDMC_EOD!AK95+NDMC_EOD!AL95</f>
        <v>19.420000000000002</v>
      </c>
      <c r="M95">
        <f>TPDDL_EOD!AK95+TPDDL_EOD!AL95</f>
        <v>57.85</v>
      </c>
      <c r="N95">
        <f t="shared" si="7"/>
        <v>216.80999999999997</v>
      </c>
      <c r="O95" s="154">
        <f t="shared" si="8"/>
        <v>-9.9999999999624833E-3</v>
      </c>
      <c r="P95">
        <v>84.016124717494591</v>
      </c>
      <c r="Q95">
        <v>50.517669849176713</v>
      </c>
      <c r="R95">
        <v>4.9997693833310279</v>
      </c>
      <c r="S95">
        <v>19.419104284857713</v>
      </c>
      <c r="T95">
        <v>57.847331765139998</v>
      </c>
      <c r="U95" s="156">
        <f t="shared" si="9"/>
        <v>216.80000000000007</v>
      </c>
      <c r="V95" s="154">
        <f t="shared" si="10"/>
        <v>0</v>
      </c>
      <c r="Y95">
        <f>BAWANA!AW95+BAWANA!AX95</f>
        <v>26.6</v>
      </c>
      <c r="Z95">
        <f>BAWANA!BD95+BAWANA!BE95</f>
        <v>26.6</v>
      </c>
      <c r="AA95">
        <f>BAWANA!X95+BAWANA!Y95</f>
        <v>26.6</v>
      </c>
      <c r="AB95">
        <f>BAWANA!AE95+BAWANA!AF95</f>
        <v>26.6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216.8</v>
      </c>
      <c r="E96">
        <f>BAWANA!AM96</f>
        <v>0</v>
      </c>
      <c r="F96">
        <f t="shared" si="11"/>
        <v>256</v>
      </c>
      <c r="G96">
        <f t="shared" si="12"/>
        <v>216.8</v>
      </c>
      <c r="H96" s="154"/>
      <c r="I96">
        <f>BRPL_EOD!AK96+BRPL_EOD!AL96</f>
        <v>84.02</v>
      </c>
      <c r="J96">
        <f>BYPL_EOD!AK96+BYPL_EOD!AL96</f>
        <v>50.52</v>
      </c>
      <c r="K96">
        <f>MES_EOD!AK96+MES_EOD!AL96</f>
        <v>5</v>
      </c>
      <c r="L96">
        <f>NDMC_EOD!AK96+NDMC_EOD!AL96</f>
        <v>19.420000000000002</v>
      </c>
      <c r="M96">
        <f>TPDDL_EOD!AK96+TPDDL_EOD!AL96</f>
        <v>57.85</v>
      </c>
      <c r="N96">
        <f t="shared" si="7"/>
        <v>216.80999999999997</v>
      </c>
      <c r="O96" s="154">
        <f t="shared" si="8"/>
        <v>-9.9999999999624833E-3</v>
      </c>
      <c r="P96">
        <v>84.016124717494591</v>
      </c>
      <c r="Q96">
        <v>50.517669849176713</v>
      </c>
      <c r="R96">
        <v>4.9997693833310279</v>
      </c>
      <c r="S96">
        <v>19.419104284857713</v>
      </c>
      <c r="T96">
        <v>57.847331765139998</v>
      </c>
      <c r="U96" s="156">
        <f t="shared" si="9"/>
        <v>216.80000000000007</v>
      </c>
      <c r="V96" s="154">
        <f t="shared" si="10"/>
        <v>0</v>
      </c>
      <c r="Y96">
        <f>BAWANA!AW96+BAWANA!AX96</f>
        <v>26.6</v>
      </c>
      <c r="Z96">
        <f>BAWANA!BD96+BAWANA!BE96</f>
        <v>26.6</v>
      </c>
      <c r="AA96">
        <f>BAWANA!X96+BAWANA!Y96</f>
        <v>26.6</v>
      </c>
      <c r="AB96">
        <f>BAWANA!AE96+BAWANA!AF96</f>
        <v>26.6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216.8</v>
      </c>
      <c r="E97">
        <f>BAWANA!AM97</f>
        <v>0</v>
      </c>
      <c r="F97">
        <f t="shared" si="11"/>
        <v>256</v>
      </c>
      <c r="G97">
        <f t="shared" si="12"/>
        <v>216.8</v>
      </c>
      <c r="H97" s="154"/>
      <c r="I97">
        <f>BRPL_EOD!AK97+BRPL_EOD!AL97</f>
        <v>84.02</v>
      </c>
      <c r="J97">
        <f>BYPL_EOD!AK97+BYPL_EOD!AL97</f>
        <v>50.52</v>
      </c>
      <c r="K97">
        <f>MES_EOD!AK97+MES_EOD!AL97</f>
        <v>5</v>
      </c>
      <c r="L97">
        <f>NDMC_EOD!AK97+NDMC_EOD!AL97</f>
        <v>19.420000000000002</v>
      </c>
      <c r="M97">
        <f>TPDDL_EOD!AK97+TPDDL_EOD!AL97</f>
        <v>57.85</v>
      </c>
      <c r="N97">
        <f t="shared" si="7"/>
        <v>216.80999999999997</v>
      </c>
      <c r="O97" s="154">
        <f t="shared" si="8"/>
        <v>-9.9999999999624833E-3</v>
      </c>
      <c r="P97">
        <v>84.016124717494591</v>
      </c>
      <c r="Q97">
        <v>50.517669849176713</v>
      </c>
      <c r="R97">
        <v>4.9997693833310279</v>
      </c>
      <c r="S97">
        <v>19.419104284857713</v>
      </c>
      <c r="T97">
        <v>57.847331765139998</v>
      </c>
      <c r="U97" s="156">
        <f t="shared" si="9"/>
        <v>216.80000000000007</v>
      </c>
      <c r="V97" s="154">
        <f t="shared" si="10"/>
        <v>0</v>
      </c>
      <c r="Y97">
        <f>BAWANA!AW97+BAWANA!AX97</f>
        <v>26.6</v>
      </c>
      <c r="Z97">
        <f>BAWANA!BD97+BAWANA!BE97</f>
        <v>26.6</v>
      </c>
      <c r="AA97">
        <f>BAWANA!X97+BAWANA!Y97</f>
        <v>26.6</v>
      </c>
      <c r="AB97">
        <f>BAWANA!AE97+BAWANA!AF97</f>
        <v>26.6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216.8</v>
      </c>
      <c r="E98">
        <f>BAWANA!AM98</f>
        <v>0</v>
      </c>
      <c r="F98">
        <f t="shared" si="11"/>
        <v>256</v>
      </c>
      <c r="G98">
        <f t="shared" si="12"/>
        <v>216.8</v>
      </c>
      <c r="H98" s="154"/>
      <c r="I98">
        <f>BRPL_EOD!AK98+BRPL_EOD!AL98</f>
        <v>84.02</v>
      </c>
      <c r="J98">
        <f>BYPL_EOD!AK98+BYPL_EOD!AL98</f>
        <v>50.52</v>
      </c>
      <c r="K98">
        <f>MES_EOD!AK98+MES_EOD!AL98</f>
        <v>5</v>
      </c>
      <c r="L98">
        <f>NDMC_EOD!AK98+NDMC_EOD!AL98</f>
        <v>19.420000000000002</v>
      </c>
      <c r="M98">
        <f>TPDDL_EOD!AK98+TPDDL_EOD!AL98</f>
        <v>57.85</v>
      </c>
      <c r="N98">
        <f t="shared" si="7"/>
        <v>216.80999999999997</v>
      </c>
      <c r="O98" s="154">
        <f t="shared" si="8"/>
        <v>-9.9999999999624833E-3</v>
      </c>
      <c r="P98">
        <v>84.016124717494591</v>
      </c>
      <c r="Q98">
        <v>50.517669849176713</v>
      </c>
      <c r="R98">
        <v>4.9997693833310279</v>
      </c>
      <c r="S98">
        <v>19.419104284857713</v>
      </c>
      <c r="T98">
        <v>57.847331765139998</v>
      </c>
      <c r="U98" s="156">
        <f t="shared" si="9"/>
        <v>216.80000000000007</v>
      </c>
      <c r="V98" s="154">
        <f t="shared" si="10"/>
        <v>0</v>
      </c>
      <c r="Y98">
        <f>BAWANA!AW98+BAWANA!AX98</f>
        <v>26.6</v>
      </c>
      <c r="Z98">
        <f>BAWANA!BD98+BAWANA!BE98</f>
        <v>26.6</v>
      </c>
      <c r="AA98">
        <f>BAWANA!X98+BAWANA!Y98</f>
        <v>26.6</v>
      </c>
      <c r="AB98">
        <f>BAWANA!AE98+BAWANA!AF98</f>
        <v>26.6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5.5032399999999937</v>
      </c>
      <c r="E99" s="156">
        <f t="shared" si="14"/>
        <v>0</v>
      </c>
      <c r="F99" s="156">
        <f t="shared" si="14"/>
        <v>6.1440000000000001</v>
      </c>
      <c r="G99" s="156">
        <f t="shared" si="14"/>
        <v>5.5032399999999937</v>
      </c>
      <c r="H99" s="156"/>
      <c r="I99" s="156">
        <f t="shared" si="14"/>
        <v>2.095575000000002</v>
      </c>
      <c r="J99" s="156">
        <f t="shared" si="14"/>
        <v>1.2454750000000001</v>
      </c>
      <c r="K99" s="156">
        <f t="shared" si="14"/>
        <v>0.20724999999999999</v>
      </c>
      <c r="L99" s="156">
        <f t="shared" si="14"/>
        <v>0.45181500000000074</v>
      </c>
      <c r="M99" s="156">
        <f t="shared" si="14"/>
        <v>1.503115000000002</v>
      </c>
      <c r="N99" s="156">
        <f t="shared" si="14"/>
        <v>5.5032299999999994</v>
      </c>
      <c r="O99" s="156">
        <f t="shared" si="14"/>
        <v>1.0000000000161435E-5</v>
      </c>
      <c r="P99" s="156">
        <f t="shared" si="14"/>
        <v>2.0955796837895031</v>
      </c>
      <c r="Q99" s="156">
        <f t="shared" si="14"/>
        <v>1.2454771229829273</v>
      </c>
      <c r="R99" s="156">
        <f t="shared" si="14"/>
        <v>0.20725027161736506</v>
      </c>
      <c r="S99" s="156">
        <f t="shared" si="14"/>
        <v>0.45181621007912731</v>
      </c>
      <c r="T99" s="156">
        <f t="shared" si="14"/>
        <v>1.5031167115310773</v>
      </c>
      <c r="U99" s="156">
        <f t="shared" si="14"/>
        <v>5.5032399999999919</v>
      </c>
      <c r="V99" s="156">
        <f t="shared" si="10"/>
        <v>0</v>
      </c>
      <c r="Y99" s="156">
        <f>SUM(Y3:Y98)/4000</f>
        <v>0.48837999999999898</v>
      </c>
      <c r="Z99" s="156">
        <f t="shared" ref="Z99:AD99" si="15">SUM(Z3:Z98)/4000</f>
        <v>0.48837999999999898</v>
      </c>
      <c r="AA99" s="156">
        <f t="shared" si="15"/>
        <v>0.48837999999999898</v>
      </c>
      <c r="AB99" s="156">
        <f t="shared" si="15"/>
        <v>0.48837999999999898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489</v>
      </c>
      <c r="C2" t="s">
        <v>490</v>
      </c>
      <c r="D2" t="s">
        <v>491</v>
      </c>
      <c r="E2" t="s">
        <v>493</v>
      </c>
      <c r="F2" t="s">
        <v>494</v>
      </c>
      <c r="G2" t="s">
        <v>495</v>
      </c>
      <c r="H2" t="s">
        <v>501</v>
      </c>
      <c r="I2" t="s">
        <v>502</v>
      </c>
      <c r="J2" t="s">
        <v>503</v>
      </c>
      <c r="K2" t="s">
        <v>504</v>
      </c>
      <c r="L2" t="s">
        <v>507</v>
      </c>
      <c r="M2" t="s">
        <v>528</v>
      </c>
      <c r="N2" t="s">
        <v>529</v>
      </c>
      <c r="O2" t="s">
        <v>530</v>
      </c>
      <c r="P2" t="s">
        <v>537</v>
      </c>
      <c r="Q2" t="s">
        <v>543</v>
      </c>
      <c r="R2" t="s">
        <v>544</v>
      </c>
      <c r="S2" t="s">
        <v>545</v>
      </c>
      <c r="T2" t="s">
        <v>546</v>
      </c>
      <c r="U2" t="s">
        <v>534</v>
      </c>
      <c r="Z2" t="s">
        <v>496</v>
      </c>
      <c r="AA2" t="s">
        <v>497</v>
      </c>
      <c r="AB2" t="s">
        <v>498</v>
      </c>
      <c r="AC2" t="s">
        <v>499</v>
      </c>
      <c r="AD2" t="s">
        <v>505</v>
      </c>
      <c r="AE2" t="s">
        <v>506</v>
      </c>
      <c r="AF2" t="s">
        <v>513</v>
      </c>
      <c r="AG2" t="s">
        <v>516</v>
      </c>
      <c r="AH2" t="s">
        <v>517</v>
      </c>
      <c r="AI2" t="s">
        <v>524</v>
      </c>
      <c r="AJ2" t="s">
        <v>526</v>
      </c>
      <c r="AK2" t="s">
        <v>527</v>
      </c>
      <c r="AL2" t="s">
        <v>533</v>
      </c>
      <c r="AM2" t="s">
        <v>535</v>
      </c>
      <c r="AN2" t="s">
        <v>538</v>
      </c>
      <c r="AP2" t="s">
        <v>540</v>
      </c>
      <c r="AQ2" t="s">
        <v>542</v>
      </c>
      <c r="AR2" t="s">
        <v>547</v>
      </c>
      <c r="AS2" s="208" t="s">
        <v>548</v>
      </c>
      <c r="AT2" s="169"/>
      <c r="AU2" s="169"/>
      <c r="AV2" s="208" t="s">
        <v>488</v>
      </c>
      <c r="AW2" s="208" t="s">
        <v>492</v>
      </c>
      <c r="AX2" s="208" t="s">
        <v>500</v>
      </c>
      <c r="AY2" s="169"/>
      <c r="AZ2" s="169"/>
      <c r="BA2" s="219"/>
      <c r="BO2" t="s">
        <v>508</v>
      </c>
      <c r="BP2" t="s">
        <v>509</v>
      </c>
      <c r="BR2" t="s">
        <v>510</v>
      </c>
      <c r="BS2" t="s">
        <v>511</v>
      </c>
      <c r="BT2" t="s">
        <v>512</v>
      </c>
      <c r="BW2" t="s">
        <v>514</v>
      </c>
      <c r="BY2" t="s">
        <v>515</v>
      </c>
      <c r="CB2" t="s">
        <v>518</v>
      </c>
      <c r="CC2" t="s">
        <v>519</v>
      </c>
      <c r="CD2" t="s">
        <v>520</v>
      </c>
      <c r="CE2" t="s">
        <v>521</v>
      </c>
      <c r="CF2" t="s">
        <v>522</v>
      </c>
      <c r="CG2" t="s">
        <v>523</v>
      </c>
      <c r="CH2" t="s">
        <v>525</v>
      </c>
      <c r="CI2" t="s">
        <v>531</v>
      </c>
      <c r="CJ2" t="s">
        <v>532</v>
      </c>
      <c r="CK2" t="s">
        <v>536</v>
      </c>
      <c r="CO2" t="s">
        <v>539</v>
      </c>
      <c r="CP2" t="s">
        <v>541</v>
      </c>
      <c r="CR2" t="s">
        <v>549</v>
      </c>
    </row>
    <row r="3" spans="1:114">
      <c r="A3" t="s">
        <v>45</v>
      </c>
      <c r="B3">
        <v>0</v>
      </c>
      <c r="C3">
        <v>41.1</v>
      </c>
      <c r="D3">
        <v>0</v>
      </c>
      <c r="E3">
        <v>0</v>
      </c>
      <c r="F3">
        <v>0</v>
      </c>
      <c r="G3">
        <v>0</v>
      </c>
      <c r="H3">
        <v>0</v>
      </c>
      <c r="I3">
        <v>93.154499999999999</v>
      </c>
      <c r="J3">
        <v>2.8574999999999999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45.036000000000001</v>
      </c>
      <c r="AH3">
        <v>0</v>
      </c>
      <c r="AI3">
        <v>0</v>
      </c>
      <c r="AJ3">
        <v>0</v>
      </c>
      <c r="AK3">
        <v>53.914999999999999</v>
      </c>
      <c r="AL3">
        <v>2.5564</v>
      </c>
      <c r="AM3">
        <v>0</v>
      </c>
      <c r="AN3">
        <v>0.74441999999999997</v>
      </c>
      <c r="AO3">
        <v>0</v>
      </c>
      <c r="AP3">
        <v>1.7934000000000001</v>
      </c>
      <c r="AQ3">
        <v>0</v>
      </c>
      <c r="AR3">
        <v>30.911999999999999</v>
      </c>
      <c r="AS3">
        <v>16.680479999999999</v>
      </c>
      <c r="AT3">
        <v>0</v>
      </c>
      <c r="AU3">
        <v>0</v>
      </c>
      <c r="AV3">
        <v>5.48</v>
      </c>
      <c r="AW3">
        <v>76.003200000000007</v>
      </c>
      <c r="AX3">
        <v>5.7149999999999999</v>
      </c>
      <c r="AY3">
        <v>0</v>
      </c>
      <c r="AZ3">
        <f>DJ3</f>
        <v>37.147639999999996</v>
      </c>
      <c r="BA3">
        <f>SUM(B3:AZ3)</f>
        <v>2615.670509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1.84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0.82</v>
      </c>
      <c r="CD3">
        <v>0.42</v>
      </c>
      <c r="CE3">
        <v>0.77</v>
      </c>
      <c r="CF3">
        <v>7.0000000000000007E-2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37.147639999999996</v>
      </c>
    </row>
    <row r="4" spans="1:114">
      <c r="A4" t="s">
        <v>46</v>
      </c>
      <c r="B4">
        <v>0</v>
      </c>
      <c r="C4">
        <v>41.1</v>
      </c>
      <c r="D4">
        <v>0</v>
      </c>
      <c r="E4">
        <v>0</v>
      </c>
      <c r="F4">
        <v>0</v>
      </c>
      <c r="G4">
        <v>0</v>
      </c>
      <c r="H4">
        <v>0</v>
      </c>
      <c r="I4">
        <v>93.154499999999999</v>
      </c>
      <c r="J4">
        <v>2.8574999999999999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45.036000000000001</v>
      </c>
      <c r="AH4">
        <v>0</v>
      </c>
      <c r="AI4">
        <v>0</v>
      </c>
      <c r="AJ4">
        <v>0</v>
      </c>
      <c r="AK4">
        <v>53.914999999999999</v>
      </c>
      <c r="AL4">
        <v>2.5564</v>
      </c>
      <c r="AM4">
        <v>0</v>
      </c>
      <c r="AN4">
        <v>0.74441999999999997</v>
      </c>
      <c r="AO4">
        <v>0</v>
      </c>
      <c r="AP4">
        <v>1.7934000000000001</v>
      </c>
      <c r="AQ4">
        <v>0</v>
      </c>
      <c r="AR4">
        <v>30.911999999999999</v>
      </c>
      <c r="AS4">
        <v>16.680479999999999</v>
      </c>
      <c r="AT4">
        <v>0</v>
      </c>
      <c r="AU4">
        <v>0</v>
      </c>
      <c r="AV4">
        <v>5.48</v>
      </c>
      <c r="AW4">
        <v>76.003200000000007</v>
      </c>
      <c r="AX4">
        <v>5.7149999999999999</v>
      </c>
      <c r="AY4">
        <v>0</v>
      </c>
      <c r="AZ4">
        <f t="shared" ref="AZ4:AZ67" si="0">DJ4</f>
        <v>37.147639999999996</v>
      </c>
      <c r="BA4">
        <f t="shared" ref="BA4:BA67" si="1">SUM(B4:AZ4)</f>
        <v>2615.670509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1.84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0.82</v>
      </c>
      <c r="CD4">
        <v>0.42</v>
      </c>
      <c r="CE4">
        <v>0.77</v>
      </c>
      <c r="CF4">
        <v>7.0000000000000007E-2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37.147639999999996</v>
      </c>
    </row>
    <row r="5" spans="1:114">
      <c r="A5" t="s">
        <v>47</v>
      </c>
      <c r="B5">
        <v>0</v>
      </c>
      <c r="C5">
        <v>41.1</v>
      </c>
      <c r="D5">
        <v>0</v>
      </c>
      <c r="E5">
        <v>0</v>
      </c>
      <c r="F5">
        <v>0</v>
      </c>
      <c r="G5">
        <v>0</v>
      </c>
      <c r="H5">
        <v>0</v>
      </c>
      <c r="I5">
        <v>93.154499999999999</v>
      </c>
      <c r="J5">
        <v>2.8574999999999999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45.036000000000001</v>
      </c>
      <c r="AH5">
        <v>0</v>
      </c>
      <c r="AI5">
        <v>0</v>
      </c>
      <c r="AJ5">
        <v>0</v>
      </c>
      <c r="AK5">
        <v>53.914999999999999</v>
      </c>
      <c r="AL5">
        <v>2.5564</v>
      </c>
      <c r="AM5">
        <v>0</v>
      </c>
      <c r="AN5">
        <v>0.74441999999999997</v>
      </c>
      <c r="AO5">
        <v>0</v>
      </c>
      <c r="AP5">
        <v>1.7934000000000001</v>
      </c>
      <c r="AQ5">
        <v>0</v>
      </c>
      <c r="AR5">
        <v>2.2080000000000002</v>
      </c>
      <c r="AS5">
        <v>16.680479999999999</v>
      </c>
      <c r="AT5">
        <v>0</v>
      </c>
      <c r="AU5">
        <v>0</v>
      </c>
      <c r="AV5">
        <v>5.48</v>
      </c>
      <c r="AW5">
        <v>76.003200000000007</v>
      </c>
      <c r="AX5">
        <v>5.7149999999999999</v>
      </c>
      <c r="AY5">
        <v>0</v>
      </c>
      <c r="AZ5">
        <f t="shared" si="0"/>
        <v>37.147639999999996</v>
      </c>
      <c r="BA5">
        <f t="shared" si="1"/>
        <v>2586.9665090000003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1.84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0.82</v>
      </c>
      <c r="CD5">
        <v>0.42</v>
      </c>
      <c r="CE5">
        <v>0.77</v>
      </c>
      <c r="CF5">
        <v>7.0000000000000007E-2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37.147639999999996</v>
      </c>
    </row>
    <row r="6" spans="1:114">
      <c r="A6" t="s">
        <v>48</v>
      </c>
      <c r="B6">
        <v>0</v>
      </c>
      <c r="C6">
        <v>41.1</v>
      </c>
      <c r="D6">
        <v>0</v>
      </c>
      <c r="E6">
        <v>0</v>
      </c>
      <c r="F6">
        <v>0</v>
      </c>
      <c r="G6">
        <v>0</v>
      </c>
      <c r="H6">
        <v>0</v>
      </c>
      <c r="I6">
        <v>93.154499999999999</v>
      </c>
      <c r="J6">
        <v>2.8574999999999999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45.036000000000001</v>
      </c>
      <c r="AH6">
        <v>0</v>
      </c>
      <c r="AI6">
        <v>0</v>
      </c>
      <c r="AJ6">
        <v>0</v>
      </c>
      <c r="AK6">
        <v>53.914999999999999</v>
      </c>
      <c r="AL6">
        <v>2.5564</v>
      </c>
      <c r="AM6">
        <v>0</v>
      </c>
      <c r="AN6">
        <v>0.74441999999999997</v>
      </c>
      <c r="AO6">
        <v>0</v>
      </c>
      <c r="AP6">
        <v>1.7934000000000001</v>
      </c>
      <c r="AQ6">
        <v>0</v>
      </c>
      <c r="AR6">
        <v>2.2080000000000002</v>
      </c>
      <c r="AS6">
        <v>16.680479999999999</v>
      </c>
      <c r="AT6">
        <v>0</v>
      </c>
      <c r="AU6">
        <v>0</v>
      </c>
      <c r="AV6">
        <v>5.48</v>
      </c>
      <c r="AW6">
        <v>76.003200000000007</v>
      </c>
      <c r="AX6">
        <v>5.7149999999999999</v>
      </c>
      <c r="AY6">
        <v>0</v>
      </c>
      <c r="AZ6">
        <f t="shared" si="0"/>
        <v>37.147639999999996</v>
      </c>
      <c r="BA6">
        <f t="shared" si="1"/>
        <v>2586.9665090000003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1.84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0.82</v>
      </c>
      <c r="CD6">
        <v>0.42</v>
      </c>
      <c r="CE6">
        <v>0.77</v>
      </c>
      <c r="CF6">
        <v>7.0000000000000007E-2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37.147639999999996</v>
      </c>
    </row>
    <row r="7" spans="1:114">
      <c r="A7" t="s">
        <v>49</v>
      </c>
      <c r="B7">
        <v>0</v>
      </c>
      <c r="C7">
        <v>41.209600000000002</v>
      </c>
      <c r="D7">
        <v>0</v>
      </c>
      <c r="E7">
        <v>0</v>
      </c>
      <c r="F7">
        <v>0</v>
      </c>
      <c r="G7">
        <v>0</v>
      </c>
      <c r="H7">
        <v>0</v>
      </c>
      <c r="I7">
        <v>93.154499999999999</v>
      </c>
      <c r="J7">
        <v>2.8574999999999999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45.036000000000001</v>
      </c>
      <c r="AH7">
        <v>0</v>
      </c>
      <c r="AI7">
        <v>0</v>
      </c>
      <c r="AJ7">
        <v>0</v>
      </c>
      <c r="AK7">
        <v>53.914999999999999</v>
      </c>
      <c r="AL7">
        <v>2.5564</v>
      </c>
      <c r="AM7">
        <v>0</v>
      </c>
      <c r="AN7">
        <v>0.74441999999999997</v>
      </c>
      <c r="AO7">
        <v>0</v>
      </c>
      <c r="AP7">
        <v>5.6364000000000001</v>
      </c>
      <c r="AQ7">
        <v>0</v>
      </c>
      <c r="AR7">
        <v>2.2080000000000002</v>
      </c>
      <c r="AS7">
        <v>16.680479999999999</v>
      </c>
      <c r="AT7">
        <v>0</v>
      </c>
      <c r="AU7">
        <v>0</v>
      </c>
      <c r="AV7">
        <v>5.48</v>
      </c>
      <c r="AW7">
        <v>76.003200000000007</v>
      </c>
      <c r="AX7">
        <v>5.7149999999999999</v>
      </c>
      <c r="AY7">
        <v>0</v>
      </c>
      <c r="AZ7">
        <f t="shared" si="0"/>
        <v>37.177639999999997</v>
      </c>
      <c r="BA7">
        <f t="shared" si="1"/>
        <v>2590.9491090000001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1.89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0.82</v>
      </c>
      <c r="CD7">
        <v>0.42</v>
      </c>
      <c r="CE7">
        <v>0.75</v>
      </c>
      <c r="CF7">
        <v>7.0000000000000007E-2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37.177639999999997</v>
      </c>
    </row>
    <row r="8" spans="1:114">
      <c r="A8" t="s">
        <v>50</v>
      </c>
      <c r="B8">
        <v>0</v>
      </c>
      <c r="C8">
        <v>41.209600000000002</v>
      </c>
      <c r="D8">
        <v>0</v>
      </c>
      <c r="E8">
        <v>0</v>
      </c>
      <c r="F8">
        <v>0</v>
      </c>
      <c r="G8">
        <v>0</v>
      </c>
      <c r="H8">
        <v>0</v>
      </c>
      <c r="I8">
        <v>93.154499999999999</v>
      </c>
      <c r="J8">
        <v>2.8574999999999999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45.036000000000001</v>
      </c>
      <c r="AH8">
        <v>0</v>
      </c>
      <c r="AI8">
        <v>0</v>
      </c>
      <c r="AJ8">
        <v>0</v>
      </c>
      <c r="AK8">
        <v>53.914999999999999</v>
      </c>
      <c r="AL8">
        <v>2.5564</v>
      </c>
      <c r="AM8">
        <v>0</v>
      </c>
      <c r="AN8">
        <v>0.74441999999999997</v>
      </c>
      <c r="AO8">
        <v>0</v>
      </c>
      <c r="AP8">
        <v>5.6364000000000001</v>
      </c>
      <c r="AQ8">
        <v>0</v>
      </c>
      <c r="AR8">
        <v>2.2080000000000002</v>
      </c>
      <c r="AS8">
        <v>16.680479999999999</v>
      </c>
      <c r="AT8">
        <v>0</v>
      </c>
      <c r="AU8">
        <v>0</v>
      </c>
      <c r="AV8">
        <v>5.48</v>
      </c>
      <c r="AW8">
        <v>76.003200000000007</v>
      </c>
      <c r="AX8">
        <v>5.7149999999999999</v>
      </c>
      <c r="AY8">
        <v>0</v>
      </c>
      <c r="AZ8">
        <f t="shared" si="0"/>
        <v>37.177639999999997</v>
      </c>
      <c r="BA8">
        <f t="shared" si="1"/>
        <v>2590.9491090000001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1.89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0.82</v>
      </c>
      <c r="CD8">
        <v>0.42</v>
      </c>
      <c r="CE8">
        <v>0.75</v>
      </c>
      <c r="CF8">
        <v>7.0000000000000007E-2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37.177639999999997</v>
      </c>
    </row>
    <row r="9" spans="1:114">
      <c r="A9" t="s">
        <v>51</v>
      </c>
      <c r="B9">
        <v>0</v>
      </c>
      <c r="C9">
        <v>41.209600000000002</v>
      </c>
      <c r="D9">
        <v>0</v>
      </c>
      <c r="E9">
        <v>0</v>
      </c>
      <c r="F9">
        <v>0</v>
      </c>
      <c r="G9">
        <v>0</v>
      </c>
      <c r="H9">
        <v>0</v>
      </c>
      <c r="I9">
        <v>93.154499999999999</v>
      </c>
      <c r="J9">
        <v>2.8574999999999999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45.036000000000001</v>
      </c>
      <c r="AH9">
        <v>0</v>
      </c>
      <c r="AI9">
        <v>0</v>
      </c>
      <c r="AJ9">
        <v>0</v>
      </c>
      <c r="AK9">
        <v>53.914999999999999</v>
      </c>
      <c r="AL9">
        <v>2.5564</v>
      </c>
      <c r="AM9">
        <v>0</v>
      </c>
      <c r="AN9">
        <v>0.76400999999999997</v>
      </c>
      <c r="AO9">
        <v>0</v>
      </c>
      <c r="AP9">
        <v>5.6364000000000001</v>
      </c>
      <c r="AQ9">
        <v>0</v>
      </c>
      <c r="AR9">
        <v>2.2080000000000002</v>
      </c>
      <c r="AS9">
        <v>16.680479999999999</v>
      </c>
      <c r="AT9">
        <v>0</v>
      </c>
      <c r="AU9">
        <v>0</v>
      </c>
      <c r="AV9">
        <v>5.48</v>
      </c>
      <c r="AW9">
        <v>76.003200000000007</v>
      </c>
      <c r="AX9">
        <v>5.7149999999999999</v>
      </c>
      <c r="AY9">
        <v>0</v>
      </c>
      <c r="AZ9">
        <f t="shared" si="0"/>
        <v>37.24763999999999</v>
      </c>
      <c r="BA9">
        <f t="shared" si="1"/>
        <v>2591.0386990000002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1.89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0.82</v>
      </c>
      <c r="CD9">
        <v>0.42</v>
      </c>
      <c r="CE9">
        <v>0.82</v>
      </c>
      <c r="CF9">
        <v>7.0000000000000007E-2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37.24763999999999</v>
      </c>
    </row>
    <row r="10" spans="1:114">
      <c r="A10" t="s">
        <v>52</v>
      </c>
      <c r="B10">
        <v>0</v>
      </c>
      <c r="C10">
        <v>41.209600000000002</v>
      </c>
      <c r="D10">
        <v>0</v>
      </c>
      <c r="E10">
        <v>0</v>
      </c>
      <c r="F10">
        <v>0</v>
      </c>
      <c r="G10">
        <v>0</v>
      </c>
      <c r="H10">
        <v>0</v>
      </c>
      <c r="I10">
        <v>93.154499999999999</v>
      </c>
      <c r="J10">
        <v>2.8574999999999999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45.036000000000001</v>
      </c>
      <c r="AH10">
        <v>0</v>
      </c>
      <c r="AI10">
        <v>0</v>
      </c>
      <c r="AJ10">
        <v>0</v>
      </c>
      <c r="AK10">
        <v>53.914999999999999</v>
      </c>
      <c r="AL10">
        <v>2.5564</v>
      </c>
      <c r="AM10">
        <v>0</v>
      </c>
      <c r="AN10">
        <v>0.76400999999999997</v>
      </c>
      <c r="AO10">
        <v>0</v>
      </c>
      <c r="AP10">
        <v>5.6364000000000001</v>
      </c>
      <c r="AQ10">
        <v>0</v>
      </c>
      <c r="AR10">
        <v>2.2080000000000002</v>
      </c>
      <c r="AS10">
        <v>16.680479999999999</v>
      </c>
      <c r="AT10">
        <v>0</v>
      </c>
      <c r="AU10">
        <v>0</v>
      </c>
      <c r="AV10">
        <v>5.48</v>
      </c>
      <c r="AW10">
        <v>76.003200000000007</v>
      </c>
      <c r="AX10">
        <v>5.7149999999999999</v>
      </c>
      <c r="AY10">
        <v>0</v>
      </c>
      <c r="AZ10">
        <f t="shared" si="0"/>
        <v>37.24763999999999</v>
      </c>
      <c r="BA10">
        <f t="shared" si="1"/>
        <v>2591.0386990000002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1.89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0.82</v>
      </c>
      <c r="CD10">
        <v>0.42</v>
      </c>
      <c r="CE10">
        <v>0.82</v>
      </c>
      <c r="CF10">
        <v>7.0000000000000007E-2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37.24763999999999</v>
      </c>
    </row>
    <row r="11" spans="1:114">
      <c r="A11" t="s">
        <v>53</v>
      </c>
      <c r="B11">
        <v>0</v>
      </c>
      <c r="C11">
        <v>41.428800000000003</v>
      </c>
      <c r="D11">
        <v>0</v>
      </c>
      <c r="E11">
        <v>0</v>
      </c>
      <c r="F11">
        <v>0</v>
      </c>
      <c r="G11">
        <v>0</v>
      </c>
      <c r="H11">
        <v>0</v>
      </c>
      <c r="I11">
        <v>93.154499999999999</v>
      </c>
      <c r="J11">
        <v>2.8574999999999999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45.036000000000001</v>
      </c>
      <c r="AH11">
        <v>0</v>
      </c>
      <c r="AI11">
        <v>0</v>
      </c>
      <c r="AJ11">
        <v>0</v>
      </c>
      <c r="AK11">
        <v>53.914999999999999</v>
      </c>
      <c r="AL11">
        <v>2.5564</v>
      </c>
      <c r="AM11">
        <v>0</v>
      </c>
      <c r="AN11">
        <v>0.76400999999999997</v>
      </c>
      <c r="AO11">
        <v>0</v>
      </c>
      <c r="AP11">
        <v>1.5371999999999999</v>
      </c>
      <c r="AQ11">
        <v>0</v>
      </c>
      <c r="AR11">
        <v>2.2080000000000002</v>
      </c>
      <c r="AS11">
        <v>16.680479999999999</v>
      </c>
      <c r="AT11">
        <v>0</v>
      </c>
      <c r="AU11">
        <v>0</v>
      </c>
      <c r="AV11">
        <v>5.48</v>
      </c>
      <c r="AW11">
        <v>76.003200000000007</v>
      </c>
      <c r="AX11">
        <v>5.7149999999999999</v>
      </c>
      <c r="AY11">
        <v>0</v>
      </c>
      <c r="AZ11">
        <f t="shared" si="0"/>
        <v>37.26764</v>
      </c>
      <c r="BA11">
        <f t="shared" si="1"/>
        <v>2587.1786990000005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1.91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0.82</v>
      </c>
      <c r="CD11">
        <v>0.42</v>
      </c>
      <c r="CE11">
        <v>0.82</v>
      </c>
      <c r="CF11">
        <v>7.0000000000000007E-2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37.26764</v>
      </c>
    </row>
    <row r="12" spans="1:114">
      <c r="A12" t="s">
        <v>54</v>
      </c>
      <c r="B12">
        <v>0</v>
      </c>
      <c r="C12">
        <v>41.428800000000003</v>
      </c>
      <c r="D12">
        <v>0</v>
      </c>
      <c r="E12">
        <v>0</v>
      </c>
      <c r="F12">
        <v>0</v>
      </c>
      <c r="G12">
        <v>0</v>
      </c>
      <c r="H12">
        <v>0</v>
      </c>
      <c r="I12">
        <v>93.154499999999999</v>
      </c>
      <c r="J12">
        <v>2.8574999999999999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45.036000000000001</v>
      </c>
      <c r="AH12">
        <v>0</v>
      </c>
      <c r="AI12">
        <v>0</v>
      </c>
      <c r="AJ12">
        <v>0</v>
      </c>
      <c r="AK12">
        <v>53.914999999999999</v>
      </c>
      <c r="AL12">
        <v>2.5564</v>
      </c>
      <c r="AM12">
        <v>0</v>
      </c>
      <c r="AN12">
        <v>0.76400999999999997</v>
      </c>
      <c r="AO12">
        <v>0</v>
      </c>
      <c r="AP12">
        <v>1.5371999999999999</v>
      </c>
      <c r="AQ12">
        <v>0</v>
      </c>
      <c r="AR12">
        <v>2.2080000000000002</v>
      </c>
      <c r="AS12">
        <v>16.680479999999999</v>
      </c>
      <c r="AT12">
        <v>0</v>
      </c>
      <c r="AU12">
        <v>0</v>
      </c>
      <c r="AV12">
        <v>5.48</v>
      </c>
      <c r="AW12">
        <v>76.003200000000007</v>
      </c>
      <c r="AX12">
        <v>5.7149999999999999</v>
      </c>
      <c r="AY12">
        <v>0</v>
      </c>
      <c r="AZ12">
        <f t="shared" si="0"/>
        <v>37.26764</v>
      </c>
      <c r="BA12">
        <f t="shared" si="1"/>
        <v>2587.1786990000005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1.91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0.82</v>
      </c>
      <c r="CD12">
        <v>0.42</v>
      </c>
      <c r="CE12">
        <v>0.82</v>
      </c>
      <c r="CF12">
        <v>7.0000000000000007E-2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37.26764</v>
      </c>
    </row>
    <row r="13" spans="1:114">
      <c r="A13" t="s">
        <v>55</v>
      </c>
      <c r="B13">
        <v>0</v>
      </c>
      <c r="C13">
        <v>41.428800000000003</v>
      </c>
      <c r="D13">
        <v>0</v>
      </c>
      <c r="E13">
        <v>0</v>
      </c>
      <c r="F13">
        <v>0</v>
      </c>
      <c r="G13">
        <v>0</v>
      </c>
      <c r="H13">
        <v>0</v>
      </c>
      <c r="I13">
        <v>93.154499999999999</v>
      </c>
      <c r="J13">
        <v>2.8574999999999999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45.036000000000001</v>
      </c>
      <c r="AH13">
        <v>0</v>
      </c>
      <c r="AI13">
        <v>0</v>
      </c>
      <c r="AJ13">
        <v>0</v>
      </c>
      <c r="AK13">
        <v>53.914999999999999</v>
      </c>
      <c r="AL13">
        <v>2.5564</v>
      </c>
      <c r="AM13">
        <v>0</v>
      </c>
      <c r="AN13">
        <v>0.76400999999999997</v>
      </c>
      <c r="AO13">
        <v>0</v>
      </c>
      <c r="AP13">
        <v>1.5371999999999999</v>
      </c>
      <c r="AQ13">
        <v>0</v>
      </c>
      <c r="AR13">
        <v>2.2080000000000002</v>
      </c>
      <c r="AS13">
        <v>5.9188799999999997</v>
      </c>
      <c r="AT13">
        <v>0</v>
      </c>
      <c r="AU13">
        <v>0</v>
      </c>
      <c r="AV13">
        <v>5.48</v>
      </c>
      <c r="AW13">
        <v>76.003200000000007</v>
      </c>
      <c r="AX13">
        <v>5.7149999999999999</v>
      </c>
      <c r="AY13">
        <v>0</v>
      </c>
      <c r="AZ13">
        <f t="shared" si="0"/>
        <v>37.26764</v>
      </c>
      <c r="BA13">
        <f t="shared" si="1"/>
        <v>2576.4170990000007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1.91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0.82</v>
      </c>
      <c r="CD13">
        <v>0.42</v>
      </c>
      <c r="CE13">
        <v>0.82</v>
      </c>
      <c r="CF13">
        <v>7.0000000000000007E-2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37.26764</v>
      </c>
    </row>
    <row r="14" spans="1:114">
      <c r="A14" t="s">
        <v>56</v>
      </c>
      <c r="B14">
        <v>0</v>
      </c>
      <c r="C14">
        <v>41.428800000000003</v>
      </c>
      <c r="D14">
        <v>0</v>
      </c>
      <c r="E14">
        <v>0</v>
      </c>
      <c r="F14">
        <v>0</v>
      </c>
      <c r="G14">
        <v>0</v>
      </c>
      <c r="H14">
        <v>0</v>
      </c>
      <c r="I14">
        <v>93.154499999999999</v>
      </c>
      <c r="J14">
        <v>2.8574999999999999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45.036000000000001</v>
      </c>
      <c r="AH14">
        <v>0</v>
      </c>
      <c r="AI14">
        <v>0</v>
      </c>
      <c r="AJ14">
        <v>0</v>
      </c>
      <c r="AK14">
        <v>53.914999999999999</v>
      </c>
      <c r="AL14">
        <v>2.5564</v>
      </c>
      <c r="AM14">
        <v>0</v>
      </c>
      <c r="AN14">
        <v>0.76400999999999997</v>
      </c>
      <c r="AO14">
        <v>0</v>
      </c>
      <c r="AP14">
        <v>1.5371999999999999</v>
      </c>
      <c r="AQ14">
        <v>0</v>
      </c>
      <c r="AR14">
        <v>2.2080000000000002</v>
      </c>
      <c r="AS14">
        <v>5.9188799999999997</v>
      </c>
      <c r="AT14">
        <v>0</v>
      </c>
      <c r="AU14">
        <v>0</v>
      </c>
      <c r="AV14">
        <v>5.48</v>
      </c>
      <c r="AW14">
        <v>76.003200000000007</v>
      </c>
      <c r="AX14">
        <v>5.7149999999999999</v>
      </c>
      <c r="AY14">
        <v>0</v>
      </c>
      <c r="AZ14">
        <f t="shared" si="0"/>
        <v>37.26764</v>
      </c>
      <c r="BA14">
        <f t="shared" si="1"/>
        <v>2576.4170990000007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1.91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0.82</v>
      </c>
      <c r="CD14">
        <v>0.42</v>
      </c>
      <c r="CE14">
        <v>0.82</v>
      </c>
      <c r="CF14">
        <v>7.0000000000000007E-2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37.26764</v>
      </c>
    </row>
    <row r="15" spans="1:114">
      <c r="A15" t="s">
        <v>57</v>
      </c>
      <c r="B15">
        <v>0</v>
      </c>
      <c r="C15">
        <v>41.428800000000003</v>
      </c>
      <c r="D15">
        <v>0</v>
      </c>
      <c r="E15">
        <v>0</v>
      </c>
      <c r="F15">
        <v>0</v>
      </c>
      <c r="G15">
        <v>0</v>
      </c>
      <c r="H15">
        <v>0</v>
      </c>
      <c r="I15">
        <v>93.154499999999999</v>
      </c>
      <c r="J15">
        <v>2.8574999999999999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0</v>
      </c>
      <c r="W15">
        <v>0</v>
      </c>
      <c r="X15">
        <v>0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45.036000000000001</v>
      </c>
      <c r="AH15">
        <v>0</v>
      </c>
      <c r="AI15">
        <v>0</v>
      </c>
      <c r="AJ15">
        <v>0</v>
      </c>
      <c r="AK15">
        <v>53.914999999999999</v>
      </c>
      <c r="AL15">
        <v>2.5564</v>
      </c>
      <c r="AM15">
        <v>0</v>
      </c>
      <c r="AN15">
        <v>0.76400999999999997</v>
      </c>
      <c r="AO15">
        <v>0</v>
      </c>
      <c r="AP15">
        <v>1.5371999999999999</v>
      </c>
      <c r="AQ15">
        <v>0</v>
      </c>
      <c r="AR15">
        <v>2.2080000000000002</v>
      </c>
      <c r="AS15">
        <v>5.3807999999999998</v>
      </c>
      <c r="AT15">
        <v>0</v>
      </c>
      <c r="AU15">
        <v>0</v>
      </c>
      <c r="AV15">
        <v>5.48</v>
      </c>
      <c r="AW15">
        <v>76.003200000000007</v>
      </c>
      <c r="AX15">
        <v>5.7149999999999999</v>
      </c>
      <c r="AY15">
        <v>0</v>
      </c>
      <c r="AZ15">
        <f t="shared" si="0"/>
        <v>37.287639999999996</v>
      </c>
      <c r="BA15">
        <f t="shared" si="1"/>
        <v>2576.9990190000003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1.93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0.82</v>
      </c>
      <c r="CD15">
        <v>0.42</v>
      </c>
      <c r="CE15">
        <v>0.82</v>
      </c>
      <c r="CF15">
        <v>7.0000000000000007E-2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37.287639999999996</v>
      </c>
    </row>
    <row r="16" spans="1:114">
      <c r="A16" t="s">
        <v>58</v>
      </c>
      <c r="B16">
        <v>0</v>
      </c>
      <c r="C16">
        <v>41.428800000000003</v>
      </c>
      <c r="D16">
        <v>0</v>
      </c>
      <c r="E16">
        <v>0</v>
      </c>
      <c r="F16">
        <v>0</v>
      </c>
      <c r="G16">
        <v>0</v>
      </c>
      <c r="H16">
        <v>0</v>
      </c>
      <c r="I16">
        <v>93.154499999999999</v>
      </c>
      <c r="J16">
        <v>2.8574999999999999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0</v>
      </c>
      <c r="W16">
        <v>0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45.036000000000001</v>
      </c>
      <c r="AH16">
        <v>0</v>
      </c>
      <c r="AI16">
        <v>0</v>
      </c>
      <c r="AJ16">
        <v>0</v>
      </c>
      <c r="AK16">
        <v>53.914999999999999</v>
      </c>
      <c r="AL16">
        <v>2.5564</v>
      </c>
      <c r="AM16">
        <v>0</v>
      </c>
      <c r="AN16">
        <v>0.76400999999999997</v>
      </c>
      <c r="AO16">
        <v>0</v>
      </c>
      <c r="AP16">
        <v>1.5371999999999999</v>
      </c>
      <c r="AQ16">
        <v>0</v>
      </c>
      <c r="AR16">
        <v>2.2080000000000002</v>
      </c>
      <c r="AS16">
        <v>5.3807999999999998</v>
      </c>
      <c r="AT16">
        <v>0</v>
      </c>
      <c r="AU16">
        <v>0</v>
      </c>
      <c r="AV16">
        <v>5.48</v>
      </c>
      <c r="AW16">
        <v>76.003200000000007</v>
      </c>
      <c r="AX16">
        <v>5.7149999999999999</v>
      </c>
      <c r="AY16">
        <v>0</v>
      </c>
      <c r="AZ16">
        <f t="shared" si="0"/>
        <v>37.287639999999996</v>
      </c>
      <c r="BA16">
        <f t="shared" si="1"/>
        <v>2582.4528190000005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1.93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0.82</v>
      </c>
      <c r="CD16">
        <v>0.42</v>
      </c>
      <c r="CE16">
        <v>0.82</v>
      </c>
      <c r="CF16">
        <v>7.0000000000000007E-2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37.287639999999996</v>
      </c>
    </row>
    <row r="17" spans="1:114">
      <c r="A17" t="s">
        <v>59</v>
      </c>
      <c r="B17">
        <v>0</v>
      </c>
      <c r="C17">
        <v>41.428800000000003</v>
      </c>
      <c r="D17">
        <v>0</v>
      </c>
      <c r="E17">
        <v>0</v>
      </c>
      <c r="F17">
        <v>0</v>
      </c>
      <c r="G17">
        <v>0</v>
      </c>
      <c r="H17">
        <v>0</v>
      </c>
      <c r="I17">
        <v>93.154499999999999</v>
      </c>
      <c r="J17">
        <v>2.8574999999999999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0</v>
      </c>
      <c r="W17">
        <v>0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45.036000000000001</v>
      </c>
      <c r="AH17">
        <v>0</v>
      </c>
      <c r="AI17">
        <v>0</v>
      </c>
      <c r="AJ17">
        <v>0</v>
      </c>
      <c r="AK17">
        <v>53.914999999999999</v>
      </c>
      <c r="AL17">
        <v>2.5564</v>
      </c>
      <c r="AM17">
        <v>0</v>
      </c>
      <c r="AN17">
        <v>0.78359999999999996</v>
      </c>
      <c r="AO17">
        <v>0</v>
      </c>
      <c r="AP17">
        <v>1.5371999999999999</v>
      </c>
      <c r="AQ17">
        <v>0</v>
      </c>
      <c r="AR17">
        <v>3.3119999999999998</v>
      </c>
      <c r="AS17">
        <v>5.3807999999999998</v>
      </c>
      <c r="AT17">
        <v>0</v>
      </c>
      <c r="AU17">
        <v>0</v>
      </c>
      <c r="AV17">
        <v>5.48</v>
      </c>
      <c r="AW17">
        <v>76.003200000000007</v>
      </c>
      <c r="AX17">
        <v>5.7149999999999999</v>
      </c>
      <c r="AY17">
        <v>0</v>
      </c>
      <c r="AZ17">
        <f t="shared" si="0"/>
        <v>37.307639999999992</v>
      </c>
      <c r="BA17">
        <f t="shared" si="1"/>
        <v>2583.5964090000007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1.93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0.82</v>
      </c>
      <c r="CD17">
        <v>0.42</v>
      </c>
      <c r="CE17">
        <v>0.84</v>
      </c>
      <c r="CF17">
        <v>7.0000000000000007E-2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37.307639999999992</v>
      </c>
    </row>
    <row r="18" spans="1:114">
      <c r="A18" t="s">
        <v>60</v>
      </c>
      <c r="B18">
        <v>0</v>
      </c>
      <c r="C18">
        <v>41.428800000000003</v>
      </c>
      <c r="D18">
        <v>0</v>
      </c>
      <c r="E18">
        <v>0</v>
      </c>
      <c r="F18">
        <v>0</v>
      </c>
      <c r="G18">
        <v>0</v>
      </c>
      <c r="H18">
        <v>0</v>
      </c>
      <c r="I18">
        <v>93.154499999999999</v>
      </c>
      <c r="J18">
        <v>2.8574999999999999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0</v>
      </c>
      <c r="W18">
        <v>0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45.036000000000001</v>
      </c>
      <c r="AH18">
        <v>0</v>
      </c>
      <c r="AI18">
        <v>0</v>
      </c>
      <c r="AJ18">
        <v>0</v>
      </c>
      <c r="AK18">
        <v>53.914999999999999</v>
      </c>
      <c r="AL18">
        <v>2.5564</v>
      </c>
      <c r="AM18">
        <v>0</v>
      </c>
      <c r="AN18">
        <v>0.78359999999999996</v>
      </c>
      <c r="AO18">
        <v>0</v>
      </c>
      <c r="AP18">
        <v>1.5371999999999999</v>
      </c>
      <c r="AQ18">
        <v>0</v>
      </c>
      <c r="AR18">
        <v>3.3119999999999998</v>
      </c>
      <c r="AS18">
        <v>5.3807999999999998</v>
      </c>
      <c r="AT18">
        <v>0</v>
      </c>
      <c r="AU18">
        <v>0</v>
      </c>
      <c r="AV18">
        <v>5.48</v>
      </c>
      <c r="AW18">
        <v>76.003200000000007</v>
      </c>
      <c r="AX18">
        <v>5.7149999999999999</v>
      </c>
      <c r="AY18">
        <v>0</v>
      </c>
      <c r="AZ18">
        <f t="shared" si="0"/>
        <v>37.307639999999992</v>
      </c>
      <c r="BA18">
        <f t="shared" si="1"/>
        <v>2583.5964090000007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1.93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0.82</v>
      </c>
      <c r="CD18">
        <v>0.42</v>
      </c>
      <c r="CE18">
        <v>0.84</v>
      </c>
      <c r="CF18">
        <v>7.0000000000000007E-2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37.307639999999992</v>
      </c>
    </row>
    <row r="19" spans="1:114">
      <c r="A19" t="s">
        <v>61</v>
      </c>
      <c r="B19">
        <v>0</v>
      </c>
      <c r="C19">
        <v>41.428800000000003</v>
      </c>
      <c r="D19">
        <v>0</v>
      </c>
      <c r="E19">
        <v>0</v>
      </c>
      <c r="F19">
        <v>0</v>
      </c>
      <c r="G19">
        <v>0</v>
      </c>
      <c r="H19">
        <v>0</v>
      </c>
      <c r="I19">
        <v>93.154499999999999</v>
      </c>
      <c r="J19">
        <v>2.8574999999999999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0</v>
      </c>
      <c r="W19">
        <v>0</v>
      </c>
      <c r="X19">
        <v>0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45.036000000000001</v>
      </c>
      <c r="AH19">
        <v>0</v>
      </c>
      <c r="AI19">
        <v>0</v>
      </c>
      <c r="AJ19">
        <v>0</v>
      </c>
      <c r="AK19">
        <v>53.914999999999999</v>
      </c>
      <c r="AL19">
        <v>2.5564</v>
      </c>
      <c r="AM19">
        <v>0</v>
      </c>
      <c r="AN19">
        <v>0.78359999999999996</v>
      </c>
      <c r="AO19">
        <v>0</v>
      </c>
      <c r="AP19">
        <v>1.5371999999999999</v>
      </c>
      <c r="AQ19">
        <v>0</v>
      </c>
      <c r="AR19">
        <v>3.3119999999999998</v>
      </c>
      <c r="AS19">
        <v>5.3807999999999998</v>
      </c>
      <c r="AT19">
        <v>0</v>
      </c>
      <c r="AU19">
        <v>0</v>
      </c>
      <c r="AV19">
        <v>5.48</v>
      </c>
      <c r="AW19">
        <v>76.003200000000007</v>
      </c>
      <c r="AX19">
        <v>5.7149999999999999</v>
      </c>
      <c r="AY19">
        <v>0</v>
      </c>
      <c r="AZ19">
        <f t="shared" si="0"/>
        <v>37.37764</v>
      </c>
      <c r="BA19">
        <f t="shared" si="1"/>
        <v>2583.6664090000008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1.97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0.82</v>
      </c>
      <c r="CD19">
        <v>0.42</v>
      </c>
      <c r="CE19">
        <v>0.87</v>
      </c>
      <c r="CF19">
        <v>7.0000000000000007E-2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37.37764</v>
      </c>
    </row>
    <row r="20" spans="1:114">
      <c r="A20" t="s">
        <v>62</v>
      </c>
      <c r="B20">
        <v>0</v>
      </c>
      <c r="C20">
        <v>41.428800000000003</v>
      </c>
      <c r="D20">
        <v>0</v>
      </c>
      <c r="E20">
        <v>0</v>
      </c>
      <c r="F20">
        <v>0</v>
      </c>
      <c r="G20">
        <v>0</v>
      </c>
      <c r="H20">
        <v>0</v>
      </c>
      <c r="I20">
        <v>93.154499999999999</v>
      </c>
      <c r="J20">
        <v>2.8574999999999999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0</v>
      </c>
      <c r="W20">
        <v>0</v>
      </c>
      <c r="X20">
        <v>0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45.036000000000001</v>
      </c>
      <c r="AH20">
        <v>0</v>
      </c>
      <c r="AI20">
        <v>0</v>
      </c>
      <c r="AJ20">
        <v>0</v>
      </c>
      <c r="AK20">
        <v>53.914999999999999</v>
      </c>
      <c r="AL20">
        <v>2.5564</v>
      </c>
      <c r="AM20">
        <v>0</v>
      </c>
      <c r="AN20">
        <v>0.78359999999999996</v>
      </c>
      <c r="AO20">
        <v>0</v>
      </c>
      <c r="AP20">
        <v>1.5371999999999999</v>
      </c>
      <c r="AQ20">
        <v>0</v>
      </c>
      <c r="AR20">
        <v>3.3119999999999998</v>
      </c>
      <c r="AS20">
        <v>5.3807999999999998</v>
      </c>
      <c r="AT20">
        <v>0</v>
      </c>
      <c r="AU20">
        <v>0</v>
      </c>
      <c r="AV20">
        <v>5.48</v>
      </c>
      <c r="AW20">
        <v>76.003200000000007</v>
      </c>
      <c r="AX20">
        <v>5.7149999999999999</v>
      </c>
      <c r="AY20">
        <v>0</v>
      </c>
      <c r="AZ20">
        <f t="shared" si="0"/>
        <v>37.37764</v>
      </c>
      <c r="BA20">
        <f t="shared" si="1"/>
        <v>2578.2126090000006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1.97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0.82</v>
      </c>
      <c r="CD20">
        <v>0.42</v>
      </c>
      <c r="CE20">
        <v>0.87</v>
      </c>
      <c r="CF20">
        <v>7.0000000000000007E-2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37.37764</v>
      </c>
    </row>
    <row r="21" spans="1:114">
      <c r="A21" t="s">
        <v>63</v>
      </c>
      <c r="B21">
        <v>0</v>
      </c>
      <c r="C21">
        <v>41.428800000000003</v>
      </c>
      <c r="D21">
        <v>0</v>
      </c>
      <c r="E21">
        <v>0</v>
      </c>
      <c r="F21">
        <v>0</v>
      </c>
      <c r="G21">
        <v>0</v>
      </c>
      <c r="H21">
        <v>0</v>
      </c>
      <c r="I21">
        <v>93.154499999999999</v>
      </c>
      <c r="J21">
        <v>2.8574999999999999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45.036000000000001</v>
      </c>
      <c r="AH21">
        <v>0</v>
      </c>
      <c r="AI21">
        <v>0</v>
      </c>
      <c r="AJ21">
        <v>0</v>
      </c>
      <c r="AK21">
        <v>53.914999999999999</v>
      </c>
      <c r="AL21">
        <v>2.5564</v>
      </c>
      <c r="AM21">
        <v>0</v>
      </c>
      <c r="AN21">
        <v>0.78359999999999996</v>
      </c>
      <c r="AO21">
        <v>0</v>
      </c>
      <c r="AP21">
        <v>1.5371999999999999</v>
      </c>
      <c r="AQ21">
        <v>0</v>
      </c>
      <c r="AR21">
        <v>3.3119999999999998</v>
      </c>
      <c r="AS21">
        <v>6.726</v>
      </c>
      <c r="AT21">
        <v>0</v>
      </c>
      <c r="AU21">
        <v>0</v>
      </c>
      <c r="AV21">
        <v>5.48</v>
      </c>
      <c r="AW21">
        <v>76.003200000000007</v>
      </c>
      <c r="AX21">
        <v>5.7149999999999999</v>
      </c>
      <c r="AY21">
        <v>0</v>
      </c>
      <c r="AZ21">
        <f t="shared" si="0"/>
        <v>37.37764</v>
      </c>
      <c r="BA21">
        <f t="shared" si="1"/>
        <v>2578.4578090000009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1.97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0.82</v>
      </c>
      <c r="CD21">
        <v>0.42</v>
      </c>
      <c r="CE21">
        <v>0.87</v>
      </c>
      <c r="CF21">
        <v>7.0000000000000007E-2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37.37764</v>
      </c>
    </row>
    <row r="22" spans="1:114">
      <c r="A22" t="s">
        <v>64</v>
      </c>
      <c r="B22">
        <v>0</v>
      </c>
      <c r="C22">
        <v>41.428800000000003</v>
      </c>
      <c r="D22">
        <v>0</v>
      </c>
      <c r="E22">
        <v>0</v>
      </c>
      <c r="F22">
        <v>0</v>
      </c>
      <c r="G22">
        <v>0</v>
      </c>
      <c r="H22">
        <v>0</v>
      </c>
      <c r="I22">
        <v>93.154499999999999</v>
      </c>
      <c r="J22">
        <v>2.8574999999999999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45.036000000000001</v>
      </c>
      <c r="AH22">
        <v>3.6149</v>
      </c>
      <c r="AI22">
        <v>0</v>
      </c>
      <c r="AJ22">
        <v>0</v>
      </c>
      <c r="AK22">
        <v>53.914999999999999</v>
      </c>
      <c r="AL22">
        <v>2.5564</v>
      </c>
      <c r="AM22">
        <v>0</v>
      </c>
      <c r="AN22">
        <v>0.78359999999999996</v>
      </c>
      <c r="AO22">
        <v>0</v>
      </c>
      <c r="AP22">
        <v>1.5371999999999999</v>
      </c>
      <c r="AQ22">
        <v>0</v>
      </c>
      <c r="AR22">
        <v>3.3119999999999998</v>
      </c>
      <c r="AS22">
        <v>6.726</v>
      </c>
      <c r="AT22">
        <v>0</v>
      </c>
      <c r="AU22">
        <v>0</v>
      </c>
      <c r="AV22">
        <v>5.48</v>
      </c>
      <c r="AW22">
        <v>76.003200000000007</v>
      </c>
      <c r="AX22">
        <v>5.7149999999999999</v>
      </c>
      <c r="AY22">
        <v>0</v>
      </c>
      <c r="AZ22">
        <f t="shared" si="0"/>
        <v>37.400040000000004</v>
      </c>
      <c r="BA22">
        <f t="shared" si="1"/>
        <v>2582.0951090000008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1.97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0.82</v>
      </c>
      <c r="CD22">
        <v>0.42</v>
      </c>
      <c r="CE22">
        <v>0.87</v>
      </c>
      <c r="CF22">
        <v>7.0000000000000007E-2</v>
      </c>
      <c r="CG22">
        <v>3.77</v>
      </c>
      <c r="CH22">
        <v>2.24E-2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37.400040000000004</v>
      </c>
    </row>
    <row r="23" spans="1:114">
      <c r="A23" t="s">
        <v>65</v>
      </c>
      <c r="B23">
        <v>0</v>
      </c>
      <c r="C23">
        <v>41.428800000000003</v>
      </c>
      <c r="D23">
        <v>0</v>
      </c>
      <c r="E23">
        <v>0</v>
      </c>
      <c r="F23">
        <v>0</v>
      </c>
      <c r="G23">
        <v>0</v>
      </c>
      <c r="H23">
        <v>0</v>
      </c>
      <c r="I23">
        <v>93.154499999999999</v>
      </c>
      <c r="J23">
        <v>2.8574999999999999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45.036000000000001</v>
      </c>
      <c r="AH23">
        <v>20.516999999999999</v>
      </c>
      <c r="AI23">
        <v>0</v>
      </c>
      <c r="AJ23">
        <v>0</v>
      </c>
      <c r="AK23">
        <v>53.914999999999999</v>
      </c>
      <c r="AL23">
        <v>2.5564</v>
      </c>
      <c r="AM23">
        <v>0</v>
      </c>
      <c r="AN23">
        <v>0.78359999999999996</v>
      </c>
      <c r="AO23">
        <v>0</v>
      </c>
      <c r="AP23">
        <v>1.5371999999999999</v>
      </c>
      <c r="AQ23">
        <v>0</v>
      </c>
      <c r="AR23">
        <v>3.3119999999999998</v>
      </c>
      <c r="AS23">
        <v>6.726</v>
      </c>
      <c r="AT23">
        <v>0</v>
      </c>
      <c r="AU23">
        <v>0</v>
      </c>
      <c r="AV23">
        <v>5.48</v>
      </c>
      <c r="AW23">
        <v>76.003200000000007</v>
      </c>
      <c r="AX23">
        <v>5.7149999999999999</v>
      </c>
      <c r="AY23">
        <v>0</v>
      </c>
      <c r="AZ23">
        <f t="shared" si="0"/>
        <v>37.562839999999994</v>
      </c>
      <c r="BA23">
        <f t="shared" si="1"/>
        <v>2599.1600090000006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1.99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0.82</v>
      </c>
      <c r="CD23">
        <v>0.42</v>
      </c>
      <c r="CE23">
        <v>0.87</v>
      </c>
      <c r="CF23">
        <v>7.0000000000000007E-2</v>
      </c>
      <c r="CG23">
        <v>3.77</v>
      </c>
      <c r="CH23">
        <v>0.16520000000000001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37.562839999999994</v>
      </c>
    </row>
    <row r="24" spans="1:114">
      <c r="A24" t="s">
        <v>66</v>
      </c>
      <c r="B24">
        <v>0</v>
      </c>
      <c r="C24">
        <v>41.428800000000003</v>
      </c>
      <c r="D24">
        <v>0</v>
      </c>
      <c r="E24">
        <v>0</v>
      </c>
      <c r="F24">
        <v>0</v>
      </c>
      <c r="G24">
        <v>0</v>
      </c>
      <c r="H24">
        <v>0</v>
      </c>
      <c r="I24">
        <v>93.154499999999999</v>
      </c>
      <c r="J24">
        <v>2.8574999999999999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45.036000000000001</v>
      </c>
      <c r="AH24">
        <v>20.516999999999999</v>
      </c>
      <c r="AI24">
        <v>0</v>
      </c>
      <c r="AJ24">
        <v>0</v>
      </c>
      <c r="AK24">
        <v>53.914999999999999</v>
      </c>
      <c r="AL24">
        <v>2.5564</v>
      </c>
      <c r="AM24">
        <v>0</v>
      </c>
      <c r="AN24">
        <v>0.78359999999999996</v>
      </c>
      <c r="AO24">
        <v>0</v>
      </c>
      <c r="AP24">
        <v>1.5371999999999999</v>
      </c>
      <c r="AQ24">
        <v>0</v>
      </c>
      <c r="AR24">
        <v>3.3119999999999998</v>
      </c>
      <c r="AS24">
        <v>6.726</v>
      </c>
      <c r="AT24">
        <v>0</v>
      </c>
      <c r="AU24">
        <v>0</v>
      </c>
      <c r="AV24">
        <v>5.48</v>
      </c>
      <c r="AW24">
        <v>76.003200000000007</v>
      </c>
      <c r="AX24">
        <v>5.7149999999999999</v>
      </c>
      <c r="AY24">
        <v>0</v>
      </c>
      <c r="AZ24">
        <f t="shared" si="0"/>
        <v>37.562839999999994</v>
      </c>
      <c r="BA24">
        <f t="shared" si="1"/>
        <v>2599.1600090000006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1.99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0.82</v>
      </c>
      <c r="CD24">
        <v>0.42</v>
      </c>
      <c r="CE24">
        <v>0.87</v>
      </c>
      <c r="CF24">
        <v>7.0000000000000007E-2</v>
      </c>
      <c r="CG24">
        <v>3.77</v>
      </c>
      <c r="CH24">
        <v>0.16520000000000001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37.562839999999994</v>
      </c>
    </row>
    <row r="25" spans="1:114">
      <c r="A25" t="s">
        <v>67</v>
      </c>
      <c r="B25">
        <v>0</v>
      </c>
      <c r="C25">
        <v>41.428800000000003</v>
      </c>
      <c r="D25">
        <v>0</v>
      </c>
      <c r="E25">
        <v>0</v>
      </c>
      <c r="F25">
        <v>0</v>
      </c>
      <c r="G25">
        <v>0</v>
      </c>
      <c r="H25">
        <v>0</v>
      </c>
      <c r="I25">
        <v>93.154499999999999</v>
      </c>
      <c r="J25">
        <v>2.8574999999999999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45.036000000000001</v>
      </c>
      <c r="AH25">
        <v>20.516999999999999</v>
      </c>
      <c r="AI25">
        <v>0</v>
      </c>
      <c r="AJ25">
        <v>0</v>
      </c>
      <c r="AK25">
        <v>53.914999999999999</v>
      </c>
      <c r="AL25">
        <v>2.5564</v>
      </c>
      <c r="AM25">
        <v>0</v>
      </c>
      <c r="AN25">
        <v>0.78359999999999996</v>
      </c>
      <c r="AO25">
        <v>0</v>
      </c>
      <c r="AP25">
        <v>1.5371999999999999</v>
      </c>
      <c r="AQ25">
        <v>0</v>
      </c>
      <c r="AR25">
        <v>3.3119999999999998</v>
      </c>
      <c r="AS25">
        <v>6.726</v>
      </c>
      <c r="AT25">
        <v>0</v>
      </c>
      <c r="AU25">
        <v>0</v>
      </c>
      <c r="AV25">
        <v>5.48</v>
      </c>
      <c r="AW25">
        <v>76.003200000000007</v>
      </c>
      <c r="AX25">
        <v>5.7149999999999999</v>
      </c>
      <c r="AY25">
        <v>0</v>
      </c>
      <c r="AZ25">
        <f t="shared" si="0"/>
        <v>37.562839999999994</v>
      </c>
      <c r="BA25">
        <f t="shared" si="1"/>
        <v>2609.1874490000005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1.99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0.82</v>
      </c>
      <c r="CD25">
        <v>0.42</v>
      </c>
      <c r="CE25">
        <v>0.87</v>
      </c>
      <c r="CF25">
        <v>7.0000000000000007E-2</v>
      </c>
      <c r="CG25">
        <v>3.77</v>
      </c>
      <c r="CH25">
        <v>0.16520000000000001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37.562839999999994</v>
      </c>
    </row>
    <row r="26" spans="1:114">
      <c r="A26" t="s">
        <v>68</v>
      </c>
      <c r="B26">
        <v>0</v>
      </c>
      <c r="C26">
        <v>41.428800000000003</v>
      </c>
      <c r="D26">
        <v>0</v>
      </c>
      <c r="E26">
        <v>0</v>
      </c>
      <c r="F26">
        <v>0</v>
      </c>
      <c r="G26">
        <v>0</v>
      </c>
      <c r="H26">
        <v>0</v>
      </c>
      <c r="I26">
        <v>93.154499999999999</v>
      </c>
      <c r="J26">
        <v>2.8574999999999999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5.3159999999999998</v>
      </c>
      <c r="AF26">
        <v>9.1440000000000001</v>
      </c>
      <c r="AG26">
        <v>45.036000000000001</v>
      </c>
      <c r="AH26">
        <v>20.516999999999999</v>
      </c>
      <c r="AI26">
        <v>0</v>
      </c>
      <c r="AJ26">
        <v>0</v>
      </c>
      <c r="AK26">
        <v>53.914999999999999</v>
      </c>
      <c r="AL26">
        <v>2.5564</v>
      </c>
      <c r="AM26">
        <v>0</v>
      </c>
      <c r="AN26">
        <v>0.78359999999999996</v>
      </c>
      <c r="AO26">
        <v>0</v>
      </c>
      <c r="AP26">
        <v>1.5371999999999999</v>
      </c>
      <c r="AQ26">
        <v>0</v>
      </c>
      <c r="AR26">
        <v>11.04</v>
      </c>
      <c r="AS26">
        <v>6.726</v>
      </c>
      <c r="AT26">
        <v>0</v>
      </c>
      <c r="AU26">
        <v>0</v>
      </c>
      <c r="AV26">
        <v>5.48</v>
      </c>
      <c r="AW26">
        <v>76.003200000000007</v>
      </c>
      <c r="AX26">
        <v>5.7149999999999999</v>
      </c>
      <c r="AY26">
        <v>0</v>
      </c>
      <c r="AZ26">
        <f t="shared" si="0"/>
        <v>37.612839999999991</v>
      </c>
      <c r="BA26">
        <f t="shared" si="1"/>
        <v>2622.2814490000001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1.99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0.86</v>
      </c>
      <c r="CD26">
        <v>0.43</v>
      </c>
      <c r="CE26">
        <v>0.87</v>
      </c>
      <c r="CF26">
        <v>7.0000000000000007E-2</v>
      </c>
      <c r="CG26">
        <v>3.77</v>
      </c>
      <c r="CH26">
        <v>0.16520000000000001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37.612839999999991</v>
      </c>
    </row>
    <row r="27" spans="1:114">
      <c r="A27" t="s">
        <v>69</v>
      </c>
      <c r="B27">
        <v>0</v>
      </c>
      <c r="C27">
        <v>41.428800000000003</v>
      </c>
      <c r="D27">
        <v>5.48</v>
      </c>
      <c r="E27">
        <v>0</v>
      </c>
      <c r="F27">
        <v>0</v>
      </c>
      <c r="G27">
        <v>24.882000000000001</v>
      </c>
      <c r="H27">
        <v>0</v>
      </c>
      <c r="I27">
        <v>93.154499999999999</v>
      </c>
      <c r="J27">
        <v>2.8574999999999999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0</v>
      </c>
      <c r="W27">
        <v>0</v>
      </c>
      <c r="X27">
        <v>0</v>
      </c>
      <c r="Y27">
        <v>0</v>
      </c>
      <c r="Z27">
        <v>1.1000000000000001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45.036000000000001</v>
      </c>
      <c r="AH27">
        <v>39.08</v>
      </c>
      <c r="AI27">
        <v>0</v>
      </c>
      <c r="AJ27">
        <v>0</v>
      </c>
      <c r="AK27">
        <v>53.914999999999999</v>
      </c>
      <c r="AL27">
        <v>2.5564</v>
      </c>
      <c r="AM27">
        <v>5.3780999999999999</v>
      </c>
      <c r="AN27">
        <v>0.78359999999999996</v>
      </c>
      <c r="AO27">
        <v>0</v>
      </c>
      <c r="AP27">
        <v>1.5371999999999999</v>
      </c>
      <c r="AQ27">
        <v>16.302</v>
      </c>
      <c r="AR27">
        <v>30.911999999999999</v>
      </c>
      <c r="AS27">
        <v>6.726</v>
      </c>
      <c r="AT27">
        <v>0</v>
      </c>
      <c r="AU27">
        <v>0</v>
      </c>
      <c r="AV27">
        <v>0</v>
      </c>
      <c r="AW27">
        <v>51.121200000000002</v>
      </c>
      <c r="AX27">
        <v>0</v>
      </c>
      <c r="AY27">
        <v>0</v>
      </c>
      <c r="AZ27">
        <f t="shared" si="0"/>
        <v>38.082399999999993</v>
      </c>
      <c r="BA27">
        <f t="shared" si="1"/>
        <v>2689.9463089999995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1.99</v>
      </c>
      <c r="BQ27">
        <v>0</v>
      </c>
      <c r="BR27">
        <v>0</v>
      </c>
      <c r="BS27">
        <v>1.65</v>
      </c>
      <c r="BT27">
        <v>0.33600000000000002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0.86</v>
      </c>
      <c r="CD27">
        <v>0.43</v>
      </c>
      <c r="CE27">
        <v>0.87</v>
      </c>
      <c r="CF27">
        <v>7.0000000000000007E-2</v>
      </c>
      <c r="CG27">
        <v>3.77</v>
      </c>
      <c r="CH27">
        <v>0.31640000000000001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0.48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38.082399999999993</v>
      </c>
    </row>
    <row r="28" spans="1:114">
      <c r="A28" t="s">
        <v>70</v>
      </c>
      <c r="B28">
        <v>0</v>
      </c>
      <c r="C28">
        <v>41.428800000000003</v>
      </c>
      <c r="D28">
        <v>5.48</v>
      </c>
      <c r="E28">
        <v>0</v>
      </c>
      <c r="F28">
        <v>0</v>
      </c>
      <c r="G28">
        <v>24.882000000000001</v>
      </c>
      <c r="H28">
        <v>0</v>
      </c>
      <c r="I28">
        <v>98.869500000000002</v>
      </c>
      <c r="J28">
        <v>2.8574999999999999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0</v>
      </c>
      <c r="W28">
        <v>0</v>
      </c>
      <c r="X28">
        <v>0</v>
      </c>
      <c r="Y28">
        <v>0</v>
      </c>
      <c r="Z28">
        <v>6.5537999999999998</v>
      </c>
      <c r="AA28">
        <v>0</v>
      </c>
      <c r="AB28">
        <v>0</v>
      </c>
      <c r="AC28">
        <v>10.02744</v>
      </c>
      <c r="AD28">
        <v>0</v>
      </c>
      <c r="AE28">
        <v>17.011199999999999</v>
      </c>
      <c r="AF28">
        <v>9.1440000000000001</v>
      </c>
      <c r="AG28">
        <v>45.036000000000001</v>
      </c>
      <c r="AH28">
        <v>48.263800000000003</v>
      </c>
      <c r="AI28">
        <v>0</v>
      </c>
      <c r="AJ28">
        <v>0</v>
      </c>
      <c r="AK28">
        <v>53.914999999999999</v>
      </c>
      <c r="AL28">
        <v>2.5564</v>
      </c>
      <c r="AM28">
        <v>10.8941</v>
      </c>
      <c r="AN28">
        <v>0.78359999999999996</v>
      </c>
      <c r="AO28">
        <v>0</v>
      </c>
      <c r="AP28">
        <v>1.5371999999999999</v>
      </c>
      <c r="AQ28">
        <v>31.68</v>
      </c>
      <c r="AR28">
        <v>30.911999999999999</v>
      </c>
      <c r="AS28">
        <v>6.726</v>
      </c>
      <c r="AT28">
        <v>0</v>
      </c>
      <c r="AU28">
        <v>0</v>
      </c>
      <c r="AV28">
        <v>0</v>
      </c>
      <c r="AW28">
        <v>51.121200000000002</v>
      </c>
      <c r="AX28">
        <v>0</v>
      </c>
      <c r="AY28">
        <v>0</v>
      </c>
      <c r="AZ28">
        <f t="shared" si="0"/>
        <v>38.524000000000001</v>
      </c>
      <c r="BA28">
        <f t="shared" si="1"/>
        <v>2731.634509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2.02</v>
      </c>
      <c r="BQ28">
        <v>0</v>
      </c>
      <c r="BR28">
        <v>0</v>
      </c>
      <c r="BS28">
        <v>1.65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0.86</v>
      </c>
      <c r="CD28">
        <v>0.43</v>
      </c>
      <c r="CE28">
        <v>0.87</v>
      </c>
      <c r="CF28">
        <v>7.0000000000000007E-2</v>
      </c>
      <c r="CG28">
        <v>3.77</v>
      </c>
      <c r="CH28">
        <v>0.39200000000000002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0.48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38.524000000000001</v>
      </c>
    </row>
    <row r="29" spans="1:114">
      <c r="A29" t="s">
        <v>71</v>
      </c>
      <c r="B29">
        <v>0</v>
      </c>
      <c r="C29">
        <v>41.428800000000003</v>
      </c>
      <c r="D29">
        <v>5.48</v>
      </c>
      <c r="E29">
        <v>0</v>
      </c>
      <c r="F29">
        <v>0</v>
      </c>
      <c r="G29">
        <v>24.882000000000001</v>
      </c>
      <c r="H29">
        <v>0</v>
      </c>
      <c r="I29">
        <v>98.869500000000002</v>
      </c>
      <c r="J29">
        <v>2.8574999999999999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0</v>
      </c>
      <c r="W29">
        <v>0</v>
      </c>
      <c r="X29">
        <v>0</v>
      </c>
      <c r="Y29">
        <v>0</v>
      </c>
      <c r="Z29">
        <v>6.5537999999999998</v>
      </c>
      <c r="AA29">
        <v>3.7919999999999998</v>
      </c>
      <c r="AB29">
        <v>0</v>
      </c>
      <c r="AC29">
        <v>10.02744</v>
      </c>
      <c r="AD29">
        <v>0</v>
      </c>
      <c r="AE29">
        <v>34.022399999999998</v>
      </c>
      <c r="AF29">
        <v>9.1440000000000001</v>
      </c>
      <c r="AG29">
        <v>45.036000000000001</v>
      </c>
      <c r="AH29">
        <v>58.62</v>
      </c>
      <c r="AI29">
        <v>0</v>
      </c>
      <c r="AJ29">
        <v>0</v>
      </c>
      <c r="AK29">
        <v>53.914999999999999</v>
      </c>
      <c r="AL29">
        <v>2.5564</v>
      </c>
      <c r="AM29">
        <v>16.38252</v>
      </c>
      <c r="AN29">
        <v>0.78359999999999996</v>
      </c>
      <c r="AO29">
        <v>0</v>
      </c>
      <c r="AP29">
        <v>1.5371999999999999</v>
      </c>
      <c r="AQ29">
        <v>47.52</v>
      </c>
      <c r="AR29">
        <v>3.3119999999999998</v>
      </c>
      <c r="AS29">
        <v>6.726</v>
      </c>
      <c r="AT29">
        <v>0</v>
      </c>
      <c r="AU29">
        <v>0</v>
      </c>
      <c r="AV29">
        <v>0</v>
      </c>
      <c r="AW29">
        <v>51.121200000000002</v>
      </c>
      <c r="AX29">
        <v>0</v>
      </c>
      <c r="AY29">
        <v>0</v>
      </c>
      <c r="AZ29">
        <f t="shared" si="0"/>
        <v>38.605199999999996</v>
      </c>
      <c r="BA29">
        <f t="shared" si="1"/>
        <v>2756.603529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2.02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0.86</v>
      </c>
      <c r="CD29">
        <v>0.43</v>
      </c>
      <c r="CE29">
        <v>0.87</v>
      </c>
      <c r="CF29">
        <v>7.0000000000000007E-2</v>
      </c>
      <c r="CG29">
        <v>3.77</v>
      </c>
      <c r="CH29">
        <v>0.47320000000000001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0.48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38.605199999999996</v>
      </c>
    </row>
    <row r="30" spans="1:114">
      <c r="A30" t="s">
        <v>72</v>
      </c>
      <c r="B30">
        <v>0</v>
      </c>
      <c r="C30">
        <v>41.428800000000003</v>
      </c>
      <c r="D30">
        <v>5.48</v>
      </c>
      <c r="E30">
        <v>0</v>
      </c>
      <c r="F30">
        <v>0</v>
      </c>
      <c r="G30">
        <v>24.882000000000001</v>
      </c>
      <c r="H30">
        <v>0</v>
      </c>
      <c r="I30">
        <v>98.869500000000002</v>
      </c>
      <c r="J30">
        <v>2.8574999999999999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0</v>
      </c>
      <c r="W30">
        <v>0</v>
      </c>
      <c r="X30">
        <v>0</v>
      </c>
      <c r="Y30">
        <v>0</v>
      </c>
      <c r="Z30">
        <v>7.7</v>
      </c>
      <c r="AA30">
        <v>13.983000000000001</v>
      </c>
      <c r="AB30">
        <v>4.1639999999999997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45.036000000000001</v>
      </c>
      <c r="AH30">
        <v>87.93</v>
      </c>
      <c r="AI30">
        <v>3.9569999999999999</v>
      </c>
      <c r="AJ30">
        <v>0</v>
      </c>
      <c r="AK30">
        <v>53.914999999999999</v>
      </c>
      <c r="AL30">
        <v>2.5564</v>
      </c>
      <c r="AM30">
        <v>16.38252</v>
      </c>
      <c r="AN30">
        <v>0.78359999999999996</v>
      </c>
      <c r="AO30">
        <v>0</v>
      </c>
      <c r="AP30">
        <v>1.5371999999999999</v>
      </c>
      <c r="AQ30">
        <v>65.207999999999998</v>
      </c>
      <c r="AR30">
        <v>3.3119999999999998</v>
      </c>
      <c r="AS30">
        <v>6.726</v>
      </c>
      <c r="AT30">
        <v>0</v>
      </c>
      <c r="AU30">
        <v>0</v>
      </c>
      <c r="AV30">
        <v>0</v>
      </c>
      <c r="AW30">
        <v>51.121200000000002</v>
      </c>
      <c r="AX30">
        <v>0</v>
      </c>
      <c r="AY30">
        <v>0</v>
      </c>
      <c r="AZ30">
        <f t="shared" si="0"/>
        <v>39.3172</v>
      </c>
      <c r="BA30">
        <f t="shared" si="1"/>
        <v>2858.9719090000003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2.02</v>
      </c>
      <c r="BQ30">
        <v>0</v>
      </c>
      <c r="BR30">
        <v>0.13800000000000001</v>
      </c>
      <c r="BS30">
        <v>1.65</v>
      </c>
      <c r="BT30">
        <v>1.008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0.86</v>
      </c>
      <c r="CD30">
        <v>0.43</v>
      </c>
      <c r="CE30">
        <v>0.87</v>
      </c>
      <c r="CF30">
        <v>7.0000000000000007E-2</v>
      </c>
      <c r="CG30">
        <v>3.77</v>
      </c>
      <c r="CH30">
        <v>0.71120000000000005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0.48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39.3172</v>
      </c>
    </row>
    <row r="31" spans="1:114">
      <c r="A31" t="s">
        <v>73</v>
      </c>
      <c r="B31">
        <v>0</v>
      </c>
      <c r="C31">
        <v>41.428800000000003</v>
      </c>
      <c r="D31">
        <v>5.48</v>
      </c>
      <c r="E31">
        <v>0</v>
      </c>
      <c r="F31">
        <v>0</v>
      </c>
      <c r="G31">
        <v>24.882000000000001</v>
      </c>
      <c r="H31">
        <v>0</v>
      </c>
      <c r="I31">
        <v>98.869500000000002</v>
      </c>
      <c r="J31">
        <v>2.8574999999999999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10.969139999999999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0</v>
      </c>
      <c r="W31">
        <v>0</v>
      </c>
      <c r="X31">
        <v>0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45.036000000000001</v>
      </c>
      <c r="AH31">
        <v>120.65949999999999</v>
      </c>
      <c r="AI31">
        <v>17.146999999999998</v>
      </c>
      <c r="AJ31">
        <v>0</v>
      </c>
      <c r="AK31">
        <v>53.914999999999999</v>
      </c>
      <c r="AL31">
        <v>2.5564</v>
      </c>
      <c r="AM31">
        <v>16.38252</v>
      </c>
      <c r="AN31">
        <v>0.78359999999999996</v>
      </c>
      <c r="AO31">
        <v>0</v>
      </c>
      <c r="AP31">
        <v>1.5371999999999999</v>
      </c>
      <c r="AQ31">
        <v>65.207999999999998</v>
      </c>
      <c r="AR31">
        <v>3.3119999999999998</v>
      </c>
      <c r="AS31">
        <v>6.726</v>
      </c>
      <c r="AT31">
        <v>0</v>
      </c>
      <c r="AU31">
        <v>0</v>
      </c>
      <c r="AV31">
        <v>0</v>
      </c>
      <c r="AW31">
        <v>51.121200000000002</v>
      </c>
      <c r="AX31">
        <v>0</v>
      </c>
      <c r="AY31">
        <v>0</v>
      </c>
      <c r="AZ31">
        <f t="shared" si="0"/>
        <v>40.751055999999991</v>
      </c>
      <c r="BA31">
        <f t="shared" si="1"/>
        <v>2947.8763840000011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2.02</v>
      </c>
      <c r="BQ31">
        <v>0</v>
      </c>
      <c r="BR31">
        <v>0.99985599999999997</v>
      </c>
      <c r="BS31">
        <v>1.65</v>
      </c>
      <c r="BT31">
        <v>1.3440000000000001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0.84</v>
      </c>
      <c r="CD31">
        <v>0.42</v>
      </c>
      <c r="CE31">
        <v>0.87</v>
      </c>
      <c r="CF31">
        <v>7.0000000000000007E-2</v>
      </c>
      <c r="CG31">
        <v>3.77</v>
      </c>
      <c r="CH31">
        <v>0.97719999999999996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0.48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40.751055999999991</v>
      </c>
    </row>
    <row r="32" spans="1:114">
      <c r="A32" t="s">
        <v>74</v>
      </c>
      <c r="B32">
        <v>0</v>
      </c>
      <c r="C32">
        <v>41.428800000000003</v>
      </c>
      <c r="D32">
        <v>5.48</v>
      </c>
      <c r="E32">
        <v>0</v>
      </c>
      <c r="F32">
        <v>0</v>
      </c>
      <c r="G32">
        <v>24.882000000000001</v>
      </c>
      <c r="H32">
        <v>0</v>
      </c>
      <c r="I32">
        <v>98.869500000000002</v>
      </c>
      <c r="J32">
        <v>2.8574999999999999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10.969139999999999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0</v>
      </c>
      <c r="W32">
        <v>0</v>
      </c>
      <c r="X32">
        <v>0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45.036000000000001</v>
      </c>
      <c r="AH32">
        <v>120.65949999999999</v>
      </c>
      <c r="AI32">
        <v>17.146999999999998</v>
      </c>
      <c r="AJ32">
        <v>0</v>
      </c>
      <c r="AK32">
        <v>53.914999999999999</v>
      </c>
      <c r="AL32">
        <v>2.5564</v>
      </c>
      <c r="AM32">
        <v>10.8941</v>
      </c>
      <c r="AN32">
        <v>0.78359999999999996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6.726</v>
      </c>
      <c r="AT32">
        <v>0</v>
      </c>
      <c r="AU32">
        <v>0</v>
      </c>
      <c r="AV32">
        <v>0</v>
      </c>
      <c r="AW32">
        <v>51.121200000000002</v>
      </c>
      <c r="AX32">
        <v>0</v>
      </c>
      <c r="AY32">
        <v>0</v>
      </c>
      <c r="AZ32">
        <f t="shared" si="0"/>
        <v>40.893856</v>
      </c>
      <c r="BA32">
        <f t="shared" si="1"/>
        <v>2979.736699000001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2.02</v>
      </c>
      <c r="BQ32">
        <v>0</v>
      </c>
      <c r="BR32">
        <v>0.99985599999999997</v>
      </c>
      <c r="BS32">
        <v>1.65</v>
      </c>
      <c r="BT32">
        <v>1.4867999999999999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0.84</v>
      </c>
      <c r="CD32">
        <v>0.42</v>
      </c>
      <c r="CE32">
        <v>0.87</v>
      </c>
      <c r="CF32">
        <v>7.0000000000000007E-2</v>
      </c>
      <c r="CG32">
        <v>3.77</v>
      </c>
      <c r="CH32">
        <v>0.97719999999999996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0.48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40.893856</v>
      </c>
    </row>
    <row r="33" spans="1:114">
      <c r="A33" t="s">
        <v>75</v>
      </c>
      <c r="B33">
        <v>0</v>
      </c>
      <c r="C33">
        <v>41.428800000000003</v>
      </c>
      <c r="D33">
        <v>5.48</v>
      </c>
      <c r="E33">
        <v>0</v>
      </c>
      <c r="F33">
        <v>0</v>
      </c>
      <c r="G33">
        <v>24.882000000000001</v>
      </c>
      <c r="H33">
        <v>0</v>
      </c>
      <c r="I33">
        <v>98.869500000000002</v>
      </c>
      <c r="J33">
        <v>2.8574999999999999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17.22</v>
      </c>
      <c r="R33">
        <v>42.846803999999999</v>
      </c>
      <c r="S33">
        <v>26.620229999999999</v>
      </c>
      <c r="T33">
        <v>0.5625</v>
      </c>
      <c r="U33">
        <v>279.18</v>
      </c>
      <c r="V33">
        <v>0</v>
      </c>
      <c r="W33">
        <v>0</v>
      </c>
      <c r="X33">
        <v>0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24.606000000000002</v>
      </c>
      <c r="AE33">
        <v>51.209028000000004</v>
      </c>
      <c r="AF33">
        <v>30.784800000000001</v>
      </c>
      <c r="AG33">
        <v>45.036000000000001</v>
      </c>
      <c r="AH33">
        <v>120.65949999999999</v>
      </c>
      <c r="AI33">
        <v>17.146999999999998</v>
      </c>
      <c r="AJ33">
        <v>0</v>
      </c>
      <c r="AK33">
        <v>53.914999999999999</v>
      </c>
      <c r="AL33">
        <v>2.5564</v>
      </c>
      <c r="AM33">
        <v>5.4608400000000001</v>
      </c>
      <c r="AN33">
        <v>0.78359999999999996</v>
      </c>
      <c r="AO33">
        <v>0</v>
      </c>
      <c r="AP33">
        <v>5.6364000000000001</v>
      </c>
      <c r="AQ33">
        <v>65.207999999999998</v>
      </c>
      <c r="AR33">
        <v>6.6239999999999997</v>
      </c>
      <c r="AS33">
        <v>6.726</v>
      </c>
      <c r="AT33">
        <v>0</v>
      </c>
      <c r="AU33">
        <v>0</v>
      </c>
      <c r="AV33">
        <v>0</v>
      </c>
      <c r="AW33">
        <v>51.121200000000002</v>
      </c>
      <c r="AX33">
        <v>0</v>
      </c>
      <c r="AY33">
        <v>0</v>
      </c>
      <c r="AZ33">
        <f t="shared" si="0"/>
        <v>41.090255999999997</v>
      </c>
      <c r="BA33">
        <f t="shared" si="1"/>
        <v>3007.7000190000008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2.04</v>
      </c>
      <c r="BQ33">
        <v>0</v>
      </c>
      <c r="BR33">
        <v>0.99985599999999997</v>
      </c>
      <c r="BS33">
        <v>1.65</v>
      </c>
      <c r="BT33">
        <v>1.6632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0.84</v>
      </c>
      <c r="CD33">
        <v>0.42</v>
      </c>
      <c r="CE33">
        <v>0.87</v>
      </c>
      <c r="CF33">
        <v>7.0000000000000007E-2</v>
      </c>
      <c r="CG33">
        <v>3.77</v>
      </c>
      <c r="CH33">
        <v>0.97719999999999996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0.48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41.090255999999997</v>
      </c>
    </row>
    <row r="34" spans="1:114">
      <c r="A34" t="s">
        <v>76</v>
      </c>
      <c r="B34">
        <v>0</v>
      </c>
      <c r="C34">
        <v>41.428800000000003</v>
      </c>
      <c r="D34">
        <v>5.48</v>
      </c>
      <c r="E34">
        <v>0</v>
      </c>
      <c r="F34">
        <v>0</v>
      </c>
      <c r="G34">
        <v>24.882000000000001</v>
      </c>
      <c r="H34">
        <v>0</v>
      </c>
      <c r="I34">
        <v>98.869500000000002</v>
      </c>
      <c r="J34">
        <v>2.8574999999999999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17.22</v>
      </c>
      <c r="R34">
        <v>42.846803999999999</v>
      </c>
      <c r="S34">
        <v>26.620229999999999</v>
      </c>
      <c r="T34">
        <v>0.5625</v>
      </c>
      <c r="U34">
        <v>279.18</v>
      </c>
      <c r="V34">
        <v>0</v>
      </c>
      <c r="W34">
        <v>0</v>
      </c>
      <c r="X34">
        <v>0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45.036000000000001</v>
      </c>
      <c r="AH34">
        <v>120.65949999999999</v>
      </c>
      <c r="AI34">
        <v>17.146999999999998</v>
      </c>
      <c r="AJ34">
        <v>0</v>
      </c>
      <c r="AK34">
        <v>53.914999999999999</v>
      </c>
      <c r="AL34">
        <v>2.5564</v>
      </c>
      <c r="AM34">
        <v>0</v>
      </c>
      <c r="AN34">
        <v>0.78359999999999996</v>
      </c>
      <c r="AO34">
        <v>0</v>
      </c>
      <c r="AP34">
        <v>5.6364000000000001</v>
      </c>
      <c r="AQ34">
        <v>65.207999999999998</v>
      </c>
      <c r="AR34">
        <v>13.247999999999999</v>
      </c>
      <c r="AS34">
        <v>6.726</v>
      </c>
      <c r="AT34">
        <v>0</v>
      </c>
      <c r="AU34">
        <v>0</v>
      </c>
      <c r="AV34">
        <v>0</v>
      </c>
      <c r="AW34">
        <v>51.121200000000002</v>
      </c>
      <c r="AX34">
        <v>0</v>
      </c>
      <c r="AY34">
        <v>0</v>
      </c>
      <c r="AZ34">
        <f t="shared" si="0"/>
        <v>40.674455999999992</v>
      </c>
      <c r="BA34">
        <f t="shared" si="1"/>
        <v>3007.6920790000004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2.04</v>
      </c>
      <c r="BQ34">
        <v>0</v>
      </c>
      <c r="BR34">
        <v>0.99985599999999997</v>
      </c>
      <c r="BS34">
        <v>1.65</v>
      </c>
      <c r="BT34">
        <v>1.2474000000000001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0.84</v>
      </c>
      <c r="CD34">
        <v>0.42</v>
      </c>
      <c r="CE34">
        <v>0.87</v>
      </c>
      <c r="CF34">
        <v>7.0000000000000007E-2</v>
      </c>
      <c r="CG34">
        <v>3.77</v>
      </c>
      <c r="CH34">
        <v>0.97719999999999996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0.48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40.674455999999992</v>
      </c>
    </row>
    <row r="35" spans="1:114">
      <c r="A35" t="s">
        <v>77</v>
      </c>
      <c r="B35">
        <v>0</v>
      </c>
      <c r="C35">
        <v>41.209600000000002</v>
      </c>
      <c r="D35">
        <v>5.48</v>
      </c>
      <c r="E35">
        <v>0</v>
      </c>
      <c r="F35">
        <v>0</v>
      </c>
      <c r="G35">
        <v>24.882000000000001</v>
      </c>
      <c r="H35">
        <v>0</v>
      </c>
      <c r="I35">
        <v>97.155000000000001</v>
      </c>
      <c r="J35">
        <v>2.8574999999999999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17.22</v>
      </c>
      <c r="R35">
        <v>42.846803999999999</v>
      </c>
      <c r="S35">
        <v>26.620229999999999</v>
      </c>
      <c r="T35">
        <v>0.5625</v>
      </c>
      <c r="U35">
        <v>279.18</v>
      </c>
      <c r="V35">
        <v>0</v>
      </c>
      <c r="W35">
        <v>0</v>
      </c>
      <c r="X35">
        <v>0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45.036000000000001</v>
      </c>
      <c r="AH35">
        <v>120.65949999999999</v>
      </c>
      <c r="AI35">
        <v>17.146999999999998</v>
      </c>
      <c r="AJ35">
        <v>0</v>
      </c>
      <c r="AK35">
        <v>53.914999999999999</v>
      </c>
      <c r="AL35">
        <v>2.5564</v>
      </c>
      <c r="AM35">
        <v>0</v>
      </c>
      <c r="AN35">
        <v>0.78359999999999996</v>
      </c>
      <c r="AO35">
        <v>0</v>
      </c>
      <c r="AP35">
        <v>5.6364000000000001</v>
      </c>
      <c r="AQ35">
        <v>65.207999999999998</v>
      </c>
      <c r="AR35">
        <v>30.911999999999999</v>
      </c>
      <c r="AS35">
        <v>6.726</v>
      </c>
      <c r="AT35">
        <v>0</v>
      </c>
      <c r="AU35">
        <v>0</v>
      </c>
      <c r="AV35">
        <v>0</v>
      </c>
      <c r="AW35">
        <v>51.121200000000002</v>
      </c>
      <c r="AX35">
        <v>0</v>
      </c>
      <c r="AY35">
        <v>0</v>
      </c>
      <c r="AZ35">
        <f t="shared" si="0"/>
        <v>40.174256</v>
      </c>
      <c r="BA35">
        <f t="shared" si="1"/>
        <v>3012.8841839999995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2.04</v>
      </c>
      <c r="BQ35">
        <v>0</v>
      </c>
      <c r="BR35">
        <v>0.99985599999999997</v>
      </c>
      <c r="BS35">
        <v>1.65</v>
      </c>
      <c r="BT35">
        <v>0.73919999999999997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0.84</v>
      </c>
      <c r="CD35">
        <v>0.42</v>
      </c>
      <c r="CE35">
        <v>0.87</v>
      </c>
      <c r="CF35">
        <v>7.0000000000000007E-2</v>
      </c>
      <c r="CG35">
        <v>3.77</v>
      </c>
      <c r="CH35">
        <v>0.97719999999999996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0.48799999999999999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40.174256</v>
      </c>
    </row>
    <row r="36" spans="1:114">
      <c r="A36" t="s">
        <v>78</v>
      </c>
      <c r="B36">
        <v>0</v>
      </c>
      <c r="C36">
        <v>41.209600000000002</v>
      </c>
      <c r="D36">
        <v>5.48</v>
      </c>
      <c r="E36">
        <v>0</v>
      </c>
      <c r="F36">
        <v>0</v>
      </c>
      <c r="G36">
        <v>24.882000000000001</v>
      </c>
      <c r="H36">
        <v>0</v>
      </c>
      <c r="I36">
        <v>97.155000000000001</v>
      </c>
      <c r="J36">
        <v>2.8574999999999999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17.22</v>
      </c>
      <c r="R36">
        <v>42.846803999999999</v>
      </c>
      <c r="S36">
        <v>26.620229999999999</v>
      </c>
      <c r="T36">
        <v>0.5625</v>
      </c>
      <c r="U36">
        <v>279.18</v>
      </c>
      <c r="V36">
        <v>0</v>
      </c>
      <c r="W36">
        <v>0</v>
      </c>
      <c r="X36">
        <v>0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45.036000000000001</v>
      </c>
      <c r="AH36">
        <v>120.65949999999999</v>
      </c>
      <c r="AI36">
        <v>17.146999999999998</v>
      </c>
      <c r="AJ36">
        <v>0</v>
      </c>
      <c r="AK36">
        <v>53.914999999999999</v>
      </c>
      <c r="AL36">
        <v>12.782</v>
      </c>
      <c r="AM36">
        <v>0</v>
      </c>
      <c r="AN36">
        <v>0.78359999999999996</v>
      </c>
      <c r="AO36">
        <v>0</v>
      </c>
      <c r="AP36">
        <v>5.6364000000000001</v>
      </c>
      <c r="AQ36">
        <v>65.207999999999998</v>
      </c>
      <c r="AR36">
        <v>30.911999999999999</v>
      </c>
      <c r="AS36">
        <v>6.726</v>
      </c>
      <c r="AT36">
        <v>0</v>
      </c>
      <c r="AU36">
        <v>0</v>
      </c>
      <c r="AV36">
        <v>0</v>
      </c>
      <c r="AW36">
        <v>51.121200000000002</v>
      </c>
      <c r="AX36">
        <v>0</v>
      </c>
      <c r="AY36">
        <v>0</v>
      </c>
      <c r="AZ36">
        <f t="shared" si="0"/>
        <v>39.771056000000002</v>
      </c>
      <c r="BA36">
        <f t="shared" si="1"/>
        <v>3020.0458640000002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2.04</v>
      </c>
      <c r="BQ36">
        <v>0</v>
      </c>
      <c r="BR36">
        <v>0.99985599999999997</v>
      </c>
      <c r="BS36">
        <v>1.65</v>
      </c>
      <c r="BT36">
        <v>0.33600000000000002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0.84</v>
      </c>
      <c r="CD36">
        <v>0.42</v>
      </c>
      <c r="CE36">
        <v>0.87</v>
      </c>
      <c r="CF36">
        <v>7.0000000000000007E-2</v>
      </c>
      <c r="CG36">
        <v>3.77</v>
      </c>
      <c r="CH36">
        <v>0.97719999999999996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0.48799999999999999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39.771056000000002</v>
      </c>
    </row>
    <row r="37" spans="1:114">
      <c r="A37" t="s">
        <v>79</v>
      </c>
      <c r="B37">
        <v>0</v>
      </c>
      <c r="C37">
        <v>41.209600000000002</v>
      </c>
      <c r="D37">
        <v>5.48</v>
      </c>
      <c r="E37">
        <v>0</v>
      </c>
      <c r="F37">
        <v>0</v>
      </c>
      <c r="G37">
        <v>24.882000000000001</v>
      </c>
      <c r="H37">
        <v>0</v>
      </c>
      <c r="I37">
        <v>97.155000000000001</v>
      </c>
      <c r="J37">
        <v>2.8574999999999999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17.22</v>
      </c>
      <c r="R37">
        <v>42.846803999999999</v>
      </c>
      <c r="S37">
        <v>26.620229999999999</v>
      </c>
      <c r="T37">
        <v>0.5625</v>
      </c>
      <c r="U37">
        <v>279.18</v>
      </c>
      <c r="V37">
        <v>0</v>
      </c>
      <c r="W37">
        <v>0</v>
      </c>
      <c r="X37">
        <v>0</v>
      </c>
      <c r="Y37">
        <v>0</v>
      </c>
      <c r="Z37">
        <v>7.15</v>
      </c>
      <c r="AA37">
        <v>13.983000000000001</v>
      </c>
      <c r="AB37">
        <v>16.655999999999999</v>
      </c>
      <c r="AC37">
        <v>13.72176</v>
      </c>
      <c r="AD37">
        <v>28.296900000000001</v>
      </c>
      <c r="AE37">
        <v>34.022399999999998</v>
      </c>
      <c r="AF37">
        <v>18.288</v>
      </c>
      <c r="AG37">
        <v>45.036000000000001</v>
      </c>
      <c r="AH37">
        <v>93.792000000000002</v>
      </c>
      <c r="AI37">
        <v>3.9569999999999999</v>
      </c>
      <c r="AJ37">
        <v>0</v>
      </c>
      <c r="AK37">
        <v>53.914999999999999</v>
      </c>
      <c r="AL37">
        <v>53.451999999999998</v>
      </c>
      <c r="AM37">
        <v>0</v>
      </c>
      <c r="AN37">
        <v>0.78359999999999996</v>
      </c>
      <c r="AO37">
        <v>0</v>
      </c>
      <c r="AP37">
        <v>1.5371999999999999</v>
      </c>
      <c r="AQ37">
        <v>65.207999999999998</v>
      </c>
      <c r="AR37">
        <v>3.3119999999999998</v>
      </c>
      <c r="AS37">
        <v>6.726</v>
      </c>
      <c r="AT37">
        <v>0</v>
      </c>
      <c r="AU37">
        <v>0</v>
      </c>
      <c r="AV37">
        <v>0</v>
      </c>
      <c r="AW37">
        <v>51.121200000000002</v>
      </c>
      <c r="AX37">
        <v>0</v>
      </c>
      <c r="AY37">
        <v>0</v>
      </c>
      <c r="AZ37">
        <f t="shared" si="0"/>
        <v>38.239800000000002</v>
      </c>
      <c r="BA37">
        <f t="shared" si="1"/>
        <v>2909.4946490000002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2.04</v>
      </c>
      <c r="BQ37">
        <v>0</v>
      </c>
      <c r="BR37">
        <v>2.3E-2</v>
      </c>
      <c r="BS37">
        <v>1.65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0.84</v>
      </c>
      <c r="CD37">
        <v>0.42</v>
      </c>
      <c r="CE37">
        <v>0.87</v>
      </c>
      <c r="CF37">
        <v>7.0000000000000007E-2</v>
      </c>
      <c r="CG37">
        <v>3.77</v>
      </c>
      <c r="CH37">
        <v>0.75880000000000003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0.48799999999999999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38.239800000000002</v>
      </c>
    </row>
    <row r="38" spans="1:114">
      <c r="A38" t="s">
        <v>80</v>
      </c>
      <c r="B38">
        <v>0</v>
      </c>
      <c r="C38">
        <v>41.209600000000002</v>
      </c>
      <c r="D38">
        <v>5.48</v>
      </c>
      <c r="E38">
        <v>0</v>
      </c>
      <c r="F38">
        <v>0</v>
      </c>
      <c r="G38">
        <v>24.882000000000001</v>
      </c>
      <c r="H38">
        <v>0</v>
      </c>
      <c r="I38">
        <v>97.155000000000001</v>
      </c>
      <c r="J38">
        <v>2.8574999999999999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17.22</v>
      </c>
      <c r="R38">
        <v>42.846803999999999</v>
      </c>
      <c r="S38">
        <v>26.620229999999999</v>
      </c>
      <c r="T38">
        <v>0.5625</v>
      </c>
      <c r="U38">
        <v>279.18</v>
      </c>
      <c r="V38">
        <v>0</v>
      </c>
      <c r="W38">
        <v>0</v>
      </c>
      <c r="X38">
        <v>0</v>
      </c>
      <c r="Y38">
        <v>0</v>
      </c>
      <c r="Z38">
        <v>1.1000000000000001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45.036000000000001</v>
      </c>
      <c r="AH38">
        <v>93.792000000000002</v>
      </c>
      <c r="AI38">
        <v>0</v>
      </c>
      <c r="AJ38">
        <v>0</v>
      </c>
      <c r="AK38">
        <v>53.914999999999999</v>
      </c>
      <c r="AL38">
        <v>53.451999999999998</v>
      </c>
      <c r="AM38">
        <v>0</v>
      </c>
      <c r="AN38">
        <v>0.78359999999999996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6.726</v>
      </c>
      <c r="AT38">
        <v>0</v>
      </c>
      <c r="AU38">
        <v>0</v>
      </c>
      <c r="AV38">
        <v>0</v>
      </c>
      <c r="AW38">
        <v>51.121200000000002</v>
      </c>
      <c r="AX38">
        <v>0</v>
      </c>
      <c r="AY38">
        <v>0</v>
      </c>
      <c r="AZ38">
        <f t="shared" si="0"/>
        <v>38.236800000000002</v>
      </c>
      <c r="BA38">
        <f t="shared" si="1"/>
        <v>2867.9273290000001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2.06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0.84</v>
      </c>
      <c r="CD38">
        <v>0.42</v>
      </c>
      <c r="CE38">
        <v>0.87</v>
      </c>
      <c r="CF38">
        <v>7.0000000000000007E-2</v>
      </c>
      <c r="CG38">
        <v>3.77</v>
      </c>
      <c r="CH38">
        <v>0.75880000000000003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0.48799999999999999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38.236800000000002</v>
      </c>
    </row>
    <row r="39" spans="1:114">
      <c r="A39" t="s">
        <v>81</v>
      </c>
      <c r="B39">
        <v>0</v>
      </c>
      <c r="C39">
        <v>41.209600000000002</v>
      </c>
      <c r="D39">
        <v>5.48</v>
      </c>
      <c r="E39">
        <v>0</v>
      </c>
      <c r="F39">
        <v>0</v>
      </c>
      <c r="G39">
        <v>24.882000000000001</v>
      </c>
      <c r="H39">
        <v>0</v>
      </c>
      <c r="I39">
        <v>97.155000000000001</v>
      </c>
      <c r="J39">
        <v>2.8574999999999999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17.22</v>
      </c>
      <c r="R39">
        <v>42.846803999999999</v>
      </c>
      <c r="S39">
        <v>26.620229999999999</v>
      </c>
      <c r="T39">
        <v>0.5625</v>
      </c>
      <c r="U39">
        <v>279.18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45.036000000000001</v>
      </c>
      <c r="AH39">
        <v>72.395700000000005</v>
      </c>
      <c r="AI39">
        <v>0</v>
      </c>
      <c r="AJ39">
        <v>0</v>
      </c>
      <c r="AK39">
        <v>53.914999999999999</v>
      </c>
      <c r="AL39">
        <v>53.451999999999998</v>
      </c>
      <c r="AM39">
        <v>0</v>
      </c>
      <c r="AN39">
        <v>0.78359999999999996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7.8021599999999998</v>
      </c>
      <c r="AT39">
        <v>0</v>
      </c>
      <c r="AU39">
        <v>0</v>
      </c>
      <c r="AV39">
        <v>0</v>
      </c>
      <c r="AW39">
        <v>51.121200000000002</v>
      </c>
      <c r="AX39">
        <v>0</v>
      </c>
      <c r="AY39">
        <v>0</v>
      </c>
      <c r="AZ39">
        <f t="shared" si="0"/>
        <v>38.163200000000003</v>
      </c>
      <c r="BA39">
        <f t="shared" si="1"/>
        <v>2807.1866490000002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2.06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0.94</v>
      </c>
      <c r="CD39">
        <v>0.42</v>
      </c>
      <c r="CE39">
        <v>0.87</v>
      </c>
      <c r="CF39">
        <v>7.0000000000000007E-2</v>
      </c>
      <c r="CG39">
        <v>3.77</v>
      </c>
      <c r="CH39">
        <v>0.58520000000000005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0.48799999999999999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38.163200000000003</v>
      </c>
    </row>
    <row r="40" spans="1:114">
      <c r="A40" t="s">
        <v>82</v>
      </c>
      <c r="B40">
        <v>0</v>
      </c>
      <c r="C40">
        <v>41.209600000000002</v>
      </c>
      <c r="D40">
        <v>5.48</v>
      </c>
      <c r="E40">
        <v>0</v>
      </c>
      <c r="F40">
        <v>0</v>
      </c>
      <c r="G40">
        <v>24.882000000000001</v>
      </c>
      <c r="H40">
        <v>0</v>
      </c>
      <c r="I40">
        <v>97.155000000000001</v>
      </c>
      <c r="J40">
        <v>2.8574999999999999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17.22</v>
      </c>
      <c r="R40">
        <v>42.846803999999999</v>
      </c>
      <c r="S40">
        <v>26.620229999999999</v>
      </c>
      <c r="T40">
        <v>0.5625</v>
      </c>
      <c r="U40">
        <v>279.18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9.4541719999999998</v>
      </c>
      <c r="AE40">
        <v>17.011199999999999</v>
      </c>
      <c r="AF40">
        <v>18.288</v>
      </c>
      <c r="AG40">
        <v>45.036000000000001</v>
      </c>
      <c r="AH40">
        <v>59.597000000000001</v>
      </c>
      <c r="AI40">
        <v>0</v>
      </c>
      <c r="AJ40">
        <v>0</v>
      </c>
      <c r="AK40">
        <v>53.914999999999999</v>
      </c>
      <c r="AL40">
        <v>53.451999999999998</v>
      </c>
      <c r="AM40">
        <v>0</v>
      </c>
      <c r="AN40">
        <v>0.78359999999999996</v>
      </c>
      <c r="AO40">
        <v>0</v>
      </c>
      <c r="AP40">
        <v>1.5371999999999999</v>
      </c>
      <c r="AQ40">
        <v>65.207999999999998</v>
      </c>
      <c r="AR40">
        <v>3.3119999999999998</v>
      </c>
      <c r="AS40">
        <v>7.8021599999999998</v>
      </c>
      <c r="AT40">
        <v>0</v>
      </c>
      <c r="AU40">
        <v>0</v>
      </c>
      <c r="AV40">
        <v>0</v>
      </c>
      <c r="AW40">
        <v>51.121200000000002</v>
      </c>
      <c r="AX40">
        <v>0</v>
      </c>
      <c r="AY40">
        <v>0</v>
      </c>
      <c r="AZ40">
        <f t="shared" si="0"/>
        <v>38.059600000000003</v>
      </c>
      <c r="BA40">
        <f t="shared" si="1"/>
        <v>2784.8739210000008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2.06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0.94</v>
      </c>
      <c r="CD40">
        <v>0.42</v>
      </c>
      <c r="CE40">
        <v>0.87</v>
      </c>
      <c r="CF40">
        <v>7.0000000000000007E-2</v>
      </c>
      <c r="CG40">
        <v>3.77</v>
      </c>
      <c r="CH40">
        <v>0.48159999999999997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0.48799999999999999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38.059600000000003</v>
      </c>
    </row>
    <row r="41" spans="1:114">
      <c r="A41" t="s">
        <v>83</v>
      </c>
      <c r="B41">
        <v>0</v>
      </c>
      <c r="C41">
        <v>41.209600000000002</v>
      </c>
      <c r="D41">
        <v>5.48</v>
      </c>
      <c r="E41">
        <v>0</v>
      </c>
      <c r="F41">
        <v>0</v>
      </c>
      <c r="G41">
        <v>24.882000000000001</v>
      </c>
      <c r="H41">
        <v>0</v>
      </c>
      <c r="I41">
        <v>97.155000000000001</v>
      </c>
      <c r="J41">
        <v>2.8574999999999999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17.22</v>
      </c>
      <c r="R41">
        <v>42.846803999999999</v>
      </c>
      <c r="S41">
        <v>26.620229999999999</v>
      </c>
      <c r="T41">
        <v>0.5625</v>
      </c>
      <c r="U41">
        <v>279.18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9.4541719999999998</v>
      </c>
      <c r="AE41">
        <v>7.7081999999999997</v>
      </c>
      <c r="AF41">
        <v>18.288</v>
      </c>
      <c r="AG41">
        <v>45.036000000000001</v>
      </c>
      <c r="AH41">
        <v>39.08</v>
      </c>
      <c r="AI41">
        <v>0</v>
      </c>
      <c r="AJ41">
        <v>0</v>
      </c>
      <c r="AK41">
        <v>53.914999999999999</v>
      </c>
      <c r="AL41">
        <v>12.782</v>
      </c>
      <c r="AM41">
        <v>0</v>
      </c>
      <c r="AN41">
        <v>0.78359999999999996</v>
      </c>
      <c r="AO41">
        <v>0</v>
      </c>
      <c r="AP41">
        <v>1.5371999999999999</v>
      </c>
      <c r="AQ41">
        <v>65.207999999999998</v>
      </c>
      <c r="AR41">
        <v>3.3119999999999998</v>
      </c>
      <c r="AS41">
        <v>7.8021599999999998</v>
      </c>
      <c r="AT41">
        <v>0</v>
      </c>
      <c r="AU41">
        <v>0</v>
      </c>
      <c r="AV41">
        <v>0</v>
      </c>
      <c r="AW41">
        <v>51.121200000000002</v>
      </c>
      <c r="AX41">
        <v>0</v>
      </c>
      <c r="AY41">
        <v>0</v>
      </c>
      <c r="AZ41">
        <f t="shared" si="0"/>
        <v>37.904039999999995</v>
      </c>
      <c r="BA41">
        <f t="shared" si="1"/>
        <v>2714.2283610000009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2.06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0.94</v>
      </c>
      <c r="CD41">
        <v>0.42</v>
      </c>
      <c r="CE41">
        <v>0.87</v>
      </c>
      <c r="CF41">
        <v>7.0000000000000007E-2</v>
      </c>
      <c r="CG41">
        <v>3.77</v>
      </c>
      <c r="CH41">
        <v>0.31640000000000001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37.904039999999995</v>
      </c>
    </row>
    <row r="42" spans="1:114">
      <c r="A42" t="s">
        <v>84</v>
      </c>
      <c r="B42">
        <v>0</v>
      </c>
      <c r="C42">
        <v>41.209600000000002</v>
      </c>
      <c r="D42">
        <v>5.48</v>
      </c>
      <c r="E42">
        <v>0</v>
      </c>
      <c r="F42">
        <v>0</v>
      </c>
      <c r="G42">
        <v>24.882000000000001</v>
      </c>
      <c r="H42">
        <v>0</v>
      </c>
      <c r="I42">
        <v>97.155000000000001</v>
      </c>
      <c r="J42">
        <v>2.8574999999999999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17.22</v>
      </c>
      <c r="R42">
        <v>42.846803999999999</v>
      </c>
      <c r="S42">
        <v>26.620229999999999</v>
      </c>
      <c r="T42">
        <v>0.5625</v>
      </c>
      <c r="U42">
        <v>279.18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9.4541719999999998</v>
      </c>
      <c r="AE42">
        <v>0</v>
      </c>
      <c r="AF42">
        <v>18.288</v>
      </c>
      <c r="AG42">
        <v>45.036000000000001</v>
      </c>
      <c r="AH42">
        <v>6.8390000000000004</v>
      </c>
      <c r="AI42">
        <v>0</v>
      </c>
      <c r="AJ42">
        <v>0</v>
      </c>
      <c r="AK42">
        <v>53.914999999999999</v>
      </c>
      <c r="AL42">
        <v>2.5564</v>
      </c>
      <c r="AM42">
        <v>0</v>
      </c>
      <c r="AN42">
        <v>0.78359999999999996</v>
      </c>
      <c r="AO42">
        <v>0</v>
      </c>
      <c r="AP42">
        <v>1.5371999999999999</v>
      </c>
      <c r="AQ42">
        <v>65.207999999999998</v>
      </c>
      <c r="AR42">
        <v>3.3119999999999998</v>
      </c>
      <c r="AS42">
        <v>7.8021599999999998</v>
      </c>
      <c r="AT42">
        <v>0</v>
      </c>
      <c r="AU42">
        <v>0</v>
      </c>
      <c r="AV42">
        <v>0</v>
      </c>
      <c r="AW42">
        <v>51.121200000000002</v>
      </c>
      <c r="AX42">
        <v>0</v>
      </c>
      <c r="AY42">
        <v>0</v>
      </c>
      <c r="AZ42">
        <f t="shared" si="0"/>
        <v>37.683639999999997</v>
      </c>
      <c r="BA42">
        <f t="shared" si="1"/>
        <v>2663.8331610000009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2.06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0.97</v>
      </c>
      <c r="CD42">
        <v>0.43</v>
      </c>
      <c r="CE42">
        <v>0.87</v>
      </c>
      <c r="CF42">
        <v>7.0000000000000007E-2</v>
      </c>
      <c r="CG42">
        <v>3.77</v>
      </c>
      <c r="CH42">
        <v>5.6000000000000001E-2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37.683639999999997</v>
      </c>
    </row>
    <row r="43" spans="1:114">
      <c r="A43" t="s">
        <v>85</v>
      </c>
      <c r="B43">
        <v>0</v>
      </c>
      <c r="C43">
        <v>40.990400000000001</v>
      </c>
      <c r="D43">
        <v>5.48</v>
      </c>
      <c r="E43">
        <v>0</v>
      </c>
      <c r="F43">
        <v>0</v>
      </c>
      <c r="G43">
        <v>24.882000000000001</v>
      </c>
      <c r="H43">
        <v>0</v>
      </c>
      <c r="I43">
        <v>97.155000000000001</v>
      </c>
      <c r="J43">
        <v>2.8574999999999999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17.22</v>
      </c>
      <c r="R43">
        <v>42.846803999999999</v>
      </c>
      <c r="S43">
        <v>26.620229999999999</v>
      </c>
      <c r="T43">
        <v>0.5625</v>
      </c>
      <c r="U43">
        <v>279.18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45.036000000000001</v>
      </c>
      <c r="AH43">
        <v>0</v>
      </c>
      <c r="AI43">
        <v>0</v>
      </c>
      <c r="AJ43">
        <v>0</v>
      </c>
      <c r="AK43">
        <v>53.914999999999999</v>
      </c>
      <c r="AL43">
        <v>2.5564</v>
      </c>
      <c r="AM43">
        <v>0</v>
      </c>
      <c r="AN43">
        <v>0.78359999999999996</v>
      </c>
      <c r="AO43">
        <v>0</v>
      </c>
      <c r="AP43">
        <v>1.5371999999999999</v>
      </c>
      <c r="AQ43">
        <v>65.207999999999998</v>
      </c>
      <c r="AR43">
        <v>30.911999999999999</v>
      </c>
      <c r="AS43">
        <v>16.680479999999999</v>
      </c>
      <c r="AT43">
        <v>0</v>
      </c>
      <c r="AU43">
        <v>0</v>
      </c>
      <c r="AV43">
        <v>0</v>
      </c>
      <c r="AW43">
        <v>51.121200000000002</v>
      </c>
      <c r="AX43">
        <v>0</v>
      </c>
      <c r="AY43">
        <v>0</v>
      </c>
      <c r="AZ43">
        <f t="shared" si="0"/>
        <v>37.637999999999991</v>
      </c>
      <c r="BA43">
        <f t="shared" si="1"/>
        <v>2674.609469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2.08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0.97</v>
      </c>
      <c r="CD43">
        <v>0.43</v>
      </c>
      <c r="CE43">
        <v>0.87</v>
      </c>
      <c r="CF43">
        <v>7.0000000000000007E-2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0.48799999999999999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37.637999999999991</v>
      </c>
    </row>
    <row r="44" spans="1:114">
      <c r="A44" t="s">
        <v>86</v>
      </c>
      <c r="B44">
        <v>0</v>
      </c>
      <c r="C44">
        <v>40.990400000000001</v>
      </c>
      <c r="D44">
        <v>5.48</v>
      </c>
      <c r="E44">
        <v>0</v>
      </c>
      <c r="F44">
        <v>0</v>
      </c>
      <c r="G44">
        <v>24.882000000000001</v>
      </c>
      <c r="H44">
        <v>0</v>
      </c>
      <c r="I44">
        <v>97.155000000000001</v>
      </c>
      <c r="J44">
        <v>2.8574999999999999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17.22</v>
      </c>
      <c r="R44">
        <v>42.846803999999999</v>
      </c>
      <c r="S44">
        <v>26.620229999999999</v>
      </c>
      <c r="T44">
        <v>0.5625</v>
      </c>
      <c r="U44">
        <v>279.18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45.036000000000001</v>
      </c>
      <c r="AH44">
        <v>0</v>
      </c>
      <c r="AI44">
        <v>0</v>
      </c>
      <c r="AJ44">
        <v>0</v>
      </c>
      <c r="AK44">
        <v>53.914999999999999</v>
      </c>
      <c r="AL44">
        <v>2.5564</v>
      </c>
      <c r="AM44">
        <v>0</v>
      </c>
      <c r="AN44">
        <v>0.78359999999999996</v>
      </c>
      <c r="AO44">
        <v>0</v>
      </c>
      <c r="AP44">
        <v>1.5371999999999999</v>
      </c>
      <c r="AQ44">
        <v>53.723999999999997</v>
      </c>
      <c r="AR44">
        <v>30.911999999999999</v>
      </c>
      <c r="AS44">
        <v>16.680479999999999</v>
      </c>
      <c r="AT44">
        <v>0</v>
      </c>
      <c r="AU44">
        <v>0</v>
      </c>
      <c r="AV44">
        <v>0</v>
      </c>
      <c r="AW44">
        <v>51.121200000000002</v>
      </c>
      <c r="AX44">
        <v>0</v>
      </c>
      <c r="AY44">
        <v>0</v>
      </c>
      <c r="AZ44">
        <f t="shared" si="0"/>
        <v>37.707999999999998</v>
      </c>
      <c r="BA44">
        <f t="shared" si="1"/>
        <v>2663.1954690000002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2.08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1.02</v>
      </c>
      <c r="CD44">
        <v>0.45</v>
      </c>
      <c r="CE44">
        <v>0.87</v>
      </c>
      <c r="CF44">
        <v>7.0000000000000007E-2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0.48799999999999999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37.707999999999998</v>
      </c>
    </row>
    <row r="45" spans="1:114">
      <c r="A45" t="s">
        <v>87</v>
      </c>
      <c r="B45">
        <v>0</v>
      </c>
      <c r="C45">
        <v>40.990400000000001</v>
      </c>
      <c r="D45">
        <v>5.48</v>
      </c>
      <c r="E45">
        <v>0</v>
      </c>
      <c r="F45">
        <v>0</v>
      </c>
      <c r="G45">
        <v>24.882000000000001</v>
      </c>
      <c r="H45">
        <v>0</v>
      </c>
      <c r="I45">
        <v>97.155000000000001</v>
      </c>
      <c r="J45">
        <v>2.8574999999999999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17.22</v>
      </c>
      <c r="R45">
        <v>42.846803999999999</v>
      </c>
      <c r="S45">
        <v>26.620229999999999</v>
      </c>
      <c r="T45">
        <v>0.5625</v>
      </c>
      <c r="U45">
        <v>279.18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45.036000000000001</v>
      </c>
      <c r="AH45">
        <v>0</v>
      </c>
      <c r="AI45">
        <v>0</v>
      </c>
      <c r="AJ45">
        <v>0</v>
      </c>
      <c r="AK45">
        <v>53.914999999999999</v>
      </c>
      <c r="AL45">
        <v>2.5564</v>
      </c>
      <c r="AM45">
        <v>0</v>
      </c>
      <c r="AN45">
        <v>0.78359999999999996</v>
      </c>
      <c r="AO45">
        <v>0</v>
      </c>
      <c r="AP45">
        <v>1.5371999999999999</v>
      </c>
      <c r="AQ45">
        <v>48.905999999999999</v>
      </c>
      <c r="AR45">
        <v>3.3119999999999998</v>
      </c>
      <c r="AS45">
        <v>9.6854399999999998</v>
      </c>
      <c r="AT45">
        <v>0</v>
      </c>
      <c r="AU45">
        <v>0</v>
      </c>
      <c r="AV45">
        <v>0</v>
      </c>
      <c r="AW45">
        <v>51.121200000000002</v>
      </c>
      <c r="AX45">
        <v>0</v>
      </c>
      <c r="AY45">
        <v>0</v>
      </c>
      <c r="AZ45">
        <f t="shared" si="0"/>
        <v>37.707999999999998</v>
      </c>
      <c r="BA45">
        <f t="shared" si="1"/>
        <v>2623.7824290000003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2.08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1.02</v>
      </c>
      <c r="CD45">
        <v>0.45</v>
      </c>
      <c r="CE45">
        <v>0.87</v>
      </c>
      <c r="CF45">
        <v>7.0000000000000007E-2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0.48799999999999999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37.707999999999998</v>
      </c>
    </row>
    <row r="46" spans="1:114">
      <c r="A46" t="s">
        <v>88</v>
      </c>
      <c r="B46">
        <v>0</v>
      </c>
      <c r="C46">
        <v>40.990400000000001</v>
      </c>
      <c r="D46">
        <v>5.48</v>
      </c>
      <c r="E46">
        <v>0</v>
      </c>
      <c r="F46">
        <v>0</v>
      </c>
      <c r="G46">
        <v>24.882000000000001</v>
      </c>
      <c r="H46">
        <v>0</v>
      </c>
      <c r="I46">
        <v>97.155000000000001</v>
      </c>
      <c r="J46">
        <v>2.8574999999999999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17.22</v>
      </c>
      <c r="R46">
        <v>42.846803999999999</v>
      </c>
      <c r="S46">
        <v>26.620229999999999</v>
      </c>
      <c r="T46">
        <v>0.5625</v>
      </c>
      <c r="U46">
        <v>279.18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45.036000000000001</v>
      </c>
      <c r="AH46">
        <v>0</v>
      </c>
      <c r="AI46">
        <v>0</v>
      </c>
      <c r="AJ46">
        <v>0</v>
      </c>
      <c r="AK46">
        <v>53.914999999999999</v>
      </c>
      <c r="AL46">
        <v>2.5564</v>
      </c>
      <c r="AM46">
        <v>0</v>
      </c>
      <c r="AN46">
        <v>0.78359999999999996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9.6854399999999998</v>
      </c>
      <c r="AT46">
        <v>0</v>
      </c>
      <c r="AU46">
        <v>0</v>
      </c>
      <c r="AV46">
        <v>0</v>
      </c>
      <c r="AW46">
        <v>51.121200000000002</v>
      </c>
      <c r="AX46">
        <v>0</v>
      </c>
      <c r="AY46">
        <v>0</v>
      </c>
      <c r="AZ46">
        <f t="shared" si="0"/>
        <v>37.707999999999998</v>
      </c>
      <c r="BA46">
        <f t="shared" si="1"/>
        <v>2607.4804290000002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2.08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1.02</v>
      </c>
      <c r="CD46">
        <v>0.45</v>
      </c>
      <c r="CE46">
        <v>0.87</v>
      </c>
      <c r="CF46">
        <v>7.0000000000000007E-2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0.48799999999999999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37.707999999999998</v>
      </c>
    </row>
    <row r="47" spans="1:114">
      <c r="A47" t="s">
        <v>89</v>
      </c>
      <c r="B47">
        <v>0</v>
      </c>
      <c r="C47">
        <v>40.990400000000001</v>
      </c>
      <c r="D47">
        <v>5.48</v>
      </c>
      <c r="E47">
        <v>0</v>
      </c>
      <c r="F47">
        <v>0</v>
      </c>
      <c r="G47">
        <v>24.882000000000001</v>
      </c>
      <c r="H47">
        <v>0</v>
      </c>
      <c r="I47">
        <v>97.155000000000001</v>
      </c>
      <c r="J47">
        <v>2.8574999999999999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141.16999999999999</v>
      </c>
      <c r="Q47">
        <v>17.22</v>
      </c>
      <c r="R47">
        <v>42.846803999999999</v>
      </c>
      <c r="S47">
        <v>26.620229999999999</v>
      </c>
      <c r="T47">
        <v>0.5625</v>
      </c>
      <c r="U47">
        <v>279.18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45.036000000000001</v>
      </c>
      <c r="AH47">
        <v>0</v>
      </c>
      <c r="AI47">
        <v>0</v>
      </c>
      <c r="AJ47">
        <v>0</v>
      </c>
      <c r="AK47">
        <v>53.914999999999999</v>
      </c>
      <c r="AL47">
        <v>2.5564</v>
      </c>
      <c r="AM47">
        <v>0</v>
      </c>
      <c r="AN47">
        <v>0.78359999999999996</v>
      </c>
      <c r="AO47">
        <v>0</v>
      </c>
      <c r="AP47">
        <v>1.5371999999999999</v>
      </c>
      <c r="AQ47">
        <v>16.302</v>
      </c>
      <c r="AR47">
        <v>3.3119999999999998</v>
      </c>
      <c r="AS47">
        <v>9.6854399999999998</v>
      </c>
      <c r="AT47">
        <v>0</v>
      </c>
      <c r="AU47">
        <v>0</v>
      </c>
      <c r="AV47">
        <v>0</v>
      </c>
      <c r="AW47">
        <v>51.121200000000002</v>
      </c>
      <c r="AX47">
        <v>0</v>
      </c>
      <c r="AY47">
        <v>0</v>
      </c>
      <c r="AZ47">
        <f t="shared" si="0"/>
        <v>37.597999999999999</v>
      </c>
      <c r="BA47">
        <f t="shared" si="1"/>
        <v>2591.0684290000004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2.08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0.91</v>
      </c>
      <c r="CD47">
        <v>0.45</v>
      </c>
      <c r="CE47">
        <v>0.87</v>
      </c>
      <c r="CF47">
        <v>7.0000000000000007E-2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0.48799999999999999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37.597999999999999</v>
      </c>
    </row>
    <row r="48" spans="1:114">
      <c r="A48" t="s">
        <v>90</v>
      </c>
      <c r="B48">
        <v>0</v>
      </c>
      <c r="C48">
        <v>40.990400000000001</v>
      </c>
      <c r="D48">
        <v>5.48</v>
      </c>
      <c r="E48">
        <v>0</v>
      </c>
      <c r="F48">
        <v>0</v>
      </c>
      <c r="G48">
        <v>24.882000000000001</v>
      </c>
      <c r="H48">
        <v>0</v>
      </c>
      <c r="I48">
        <v>97.155000000000001</v>
      </c>
      <c r="J48">
        <v>2.8574999999999999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141.16999999999999</v>
      </c>
      <c r="Q48">
        <v>17.22</v>
      </c>
      <c r="R48">
        <v>42.846803999999999</v>
      </c>
      <c r="S48">
        <v>26.620229999999999</v>
      </c>
      <c r="T48">
        <v>0.5625</v>
      </c>
      <c r="U48">
        <v>279.18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45.036000000000001</v>
      </c>
      <c r="AH48">
        <v>0</v>
      </c>
      <c r="AI48">
        <v>0</v>
      </c>
      <c r="AJ48">
        <v>0</v>
      </c>
      <c r="AK48">
        <v>53.914999999999999</v>
      </c>
      <c r="AL48">
        <v>2.5564</v>
      </c>
      <c r="AM48">
        <v>0</v>
      </c>
      <c r="AN48">
        <v>0.78359999999999996</v>
      </c>
      <c r="AO48">
        <v>0</v>
      </c>
      <c r="AP48">
        <v>1.5371999999999999</v>
      </c>
      <c r="AQ48">
        <v>0</v>
      </c>
      <c r="AR48">
        <v>3.3119999999999998</v>
      </c>
      <c r="AS48">
        <v>9.6854399999999998</v>
      </c>
      <c r="AT48">
        <v>0</v>
      </c>
      <c r="AU48">
        <v>0</v>
      </c>
      <c r="AV48">
        <v>0</v>
      </c>
      <c r="AW48">
        <v>51.121200000000002</v>
      </c>
      <c r="AX48">
        <v>0</v>
      </c>
      <c r="AY48">
        <v>0</v>
      </c>
      <c r="AZ48">
        <f t="shared" si="0"/>
        <v>37.597999999999999</v>
      </c>
      <c r="BA48">
        <f t="shared" si="1"/>
        <v>2574.7664290000002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2.08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0.91</v>
      </c>
      <c r="CD48">
        <v>0.45</v>
      </c>
      <c r="CE48">
        <v>0.87</v>
      </c>
      <c r="CF48">
        <v>7.0000000000000007E-2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0.48799999999999999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37.597999999999999</v>
      </c>
    </row>
    <row r="49" spans="1:114">
      <c r="A49" t="s">
        <v>91</v>
      </c>
      <c r="B49">
        <v>0</v>
      </c>
      <c r="C49">
        <v>40.990400000000001</v>
      </c>
      <c r="D49">
        <v>5.48</v>
      </c>
      <c r="E49">
        <v>0</v>
      </c>
      <c r="F49">
        <v>0</v>
      </c>
      <c r="G49">
        <v>24.882000000000001</v>
      </c>
      <c r="H49">
        <v>0</v>
      </c>
      <c r="I49">
        <v>97.155000000000001</v>
      </c>
      <c r="J49">
        <v>2.8574999999999999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141.16999999999999</v>
      </c>
      <c r="Q49">
        <v>17.22</v>
      </c>
      <c r="R49">
        <v>42.846803999999999</v>
      </c>
      <c r="S49">
        <v>26.620229999999999</v>
      </c>
      <c r="T49">
        <v>0.5625</v>
      </c>
      <c r="U49">
        <v>279.18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45.036000000000001</v>
      </c>
      <c r="AH49">
        <v>0</v>
      </c>
      <c r="AI49">
        <v>0</v>
      </c>
      <c r="AJ49">
        <v>0</v>
      </c>
      <c r="AK49">
        <v>53.914999999999999</v>
      </c>
      <c r="AL49">
        <v>2.5564</v>
      </c>
      <c r="AM49">
        <v>0</v>
      </c>
      <c r="AN49">
        <v>0.78359999999999996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0</v>
      </c>
      <c r="AU49">
        <v>0</v>
      </c>
      <c r="AV49">
        <v>0</v>
      </c>
      <c r="AW49">
        <v>51.121200000000002</v>
      </c>
      <c r="AX49">
        <v>0</v>
      </c>
      <c r="AY49">
        <v>0</v>
      </c>
      <c r="AZ49">
        <f t="shared" si="0"/>
        <v>37.608000000000004</v>
      </c>
      <c r="BA49">
        <f t="shared" si="1"/>
        <v>2570.4717890000002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2.09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0.91</v>
      </c>
      <c r="CD49">
        <v>0.45</v>
      </c>
      <c r="CE49">
        <v>0.87</v>
      </c>
      <c r="CF49">
        <v>7.0000000000000007E-2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0.48799999999999999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37.608000000000004</v>
      </c>
    </row>
    <row r="50" spans="1:114">
      <c r="A50" t="s">
        <v>92</v>
      </c>
      <c r="B50">
        <v>0</v>
      </c>
      <c r="C50">
        <v>40.990400000000001</v>
      </c>
      <c r="D50">
        <v>5.48</v>
      </c>
      <c r="E50">
        <v>0</v>
      </c>
      <c r="F50">
        <v>0</v>
      </c>
      <c r="G50">
        <v>24.882000000000001</v>
      </c>
      <c r="H50">
        <v>0</v>
      </c>
      <c r="I50">
        <v>97.155000000000001</v>
      </c>
      <c r="J50">
        <v>2.8574999999999999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141.16999999999999</v>
      </c>
      <c r="Q50">
        <v>17.22</v>
      </c>
      <c r="R50">
        <v>42.846803999999999</v>
      </c>
      <c r="S50">
        <v>26.620229999999999</v>
      </c>
      <c r="T50">
        <v>0.5625</v>
      </c>
      <c r="U50">
        <v>279.18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45.036000000000001</v>
      </c>
      <c r="AH50">
        <v>0</v>
      </c>
      <c r="AI50">
        <v>0</v>
      </c>
      <c r="AJ50">
        <v>0</v>
      </c>
      <c r="AK50">
        <v>53.914999999999999</v>
      </c>
      <c r="AL50">
        <v>2.5564</v>
      </c>
      <c r="AM50">
        <v>0</v>
      </c>
      <c r="AN50">
        <v>0.78359999999999996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0</v>
      </c>
      <c r="AU50">
        <v>0</v>
      </c>
      <c r="AV50">
        <v>0</v>
      </c>
      <c r="AW50">
        <v>51.121200000000002</v>
      </c>
      <c r="AX50">
        <v>0</v>
      </c>
      <c r="AY50">
        <v>0</v>
      </c>
      <c r="AZ50">
        <f t="shared" si="0"/>
        <v>37.608000000000004</v>
      </c>
      <c r="BA50">
        <f t="shared" si="1"/>
        <v>2570.4717890000002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2.09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0.91</v>
      </c>
      <c r="CD50">
        <v>0.45</v>
      </c>
      <c r="CE50">
        <v>0.87</v>
      </c>
      <c r="CF50">
        <v>7.0000000000000007E-2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0.48799999999999999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37.608000000000004</v>
      </c>
    </row>
    <row r="51" spans="1:114">
      <c r="A51" t="s">
        <v>93</v>
      </c>
      <c r="B51">
        <v>0</v>
      </c>
      <c r="C51">
        <v>40.990400000000001</v>
      </c>
      <c r="D51">
        <v>5.48</v>
      </c>
      <c r="E51">
        <v>0</v>
      </c>
      <c r="F51">
        <v>0</v>
      </c>
      <c r="G51">
        <v>24.882000000000001</v>
      </c>
      <c r="H51">
        <v>0</v>
      </c>
      <c r="I51">
        <v>97.155000000000001</v>
      </c>
      <c r="J51">
        <v>2.8574999999999999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17.22</v>
      </c>
      <c r="R51">
        <v>42.846803999999999</v>
      </c>
      <c r="S51">
        <v>26.620229999999999</v>
      </c>
      <c r="T51">
        <v>0.5625</v>
      </c>
      <c r="U51">
        <v>279.18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45.036000000000001</v>
      </c>
      <c r="AH51">
        <v>0</v>
      </c>
      <c r="AI51">
        <v>0</v>
      </c>
      <c r="AJ51">
        <v>0</v>
      </c>
      <c r="AK51">
        <v>53.914999999999999</v>
      </c>
      <c r="AL51">
        <v>2.5564</v>
      </c>
      <c r="AM51">
        <v>0</v>
      </c>
      <c r="AN51">
        <v>0.78359999999999996</v>
      </c>
      <c r="AO51">
        <v>0</v>
      </c>
      <c r="AP51">
        <v>1.5371999999999999</v>
      </c>
      <c r="AQ51">
        <v>0</v>
      </c>
      <c r="AR51">
        <v>3.3119999999999998</v>
      </c>
      <c r="AS51">
        <v>5.3807999999999998</v>
      </c>
      <c r="AT51">
        <v>0</v>
      </c>
      <c r="AU51">
        <v>0</v>
      </c>
      <c r="AV51">
        <v>0</v>
      </c>
      <c r="AW51">
        <v>51.121200000000002</v>
      </c>
      <c r="AX51">
        <v>0</v>
      </c>
      <c r="AY51">
        <v>0</v>
      </c>
      <c r="AZ51">
        <f t="shared" si="0"/>
        <v>37.608000000000004</v>
      </c>
      <c r="BA51">
        <f t="shared" si="1"/>
        <v>2570.4717890000002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2.09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0.91</v>
      </c>
      <c r="CD51">
        <v>0.45</v>
      </c>
      <c r="CE51">
        <v>0.87</v>
      </c>
      <c r="CF51">
        <v>7.0000000000000007E-2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0.48799999999999999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37.608000000000004</v>
      </c>
    </row>
    <row r="52" spans="1:114">
      <c r="A52" t="s">
        <v>94</v>
      </c>
      <c r="B52">
        <v>0</v>
      </c>
      <c r="C52">
        <v>40.990400000000001</v>
      </c>
      <c r="D52">
        <v>5.48</v>
      </c>
      <c r="E52">
        <v>0</v>
      </c>
      <c r="F52">
        <v>0</v>
      </c>
      <c r="G52">
        <v>24.882000000000001</v>
      </c>
      <c r="H52">
        <v>0</v>
      </c>
      <c r="I52">
        <v>97.155000000000001</v>
      </c>
      <c r="J52">
        <v>2.8574999999999999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17.22</v>
      </c>
      <c r="R52">
        <v>42.846803999999999</v>
      </c>
      <c r="S52">
        <v>26.620229999999999</v>
      </c>
      <c r="T52">
        <v>0.5625</v>
      </c>
      <c r="U52">
        <v>279.18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45.036000000000001</v>
      </c>
      <c r="AH52">
        <v>0</v>
      </c>
      <c r="AI52">
        <v>0</v>
      </c>
      <c r="AJ52">
        <v>0</v>
      </c>
      <c r="AK52">
        <v>53.914999999999999</v>
      </c>
      <c r="AL52">
        <v>2.5564</v>
      </c>
      <c r="AM52">
        <v>0</v>
      </c>
      <c r="AN52">
        <v>0.78359999999999996</v>
      </c>
      <c r="AO52">
        <v>0</v>
      </c>
      <c r="AP52">
        <v>1.5371999999999999</v>
      </c>
      <c r="AQ52">
        <v>0</v>
      </c>
      <c r="AR52">
        <v>3.3119999999999998</v>
      </c>
      <c r="AS52">
        <v>5.3807999999999998</v>
      </c>
      <c r="AT52">
        <v>0</v>
      </c>
      <c r="AU52">
        <v>0</v>
      </c>
      <c r="AV52">
        <v>0</v>
      </c>
      <c r="AW52">
        <v>51.121200000000002</v>
      </c>
      <c r="AX52">
        <v>0</v>
      </c>
      <c r="AY52">
        <v>0</v>
      </c>
      <c r="AZ52">
        <f t="shared" si="0"/>
        <v>37.608000000000004</v>
      </c>
      <c r="BA52">
        <f t="shared" si="1"/>
        <v>2570.4717890000002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2.09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0.91</v>
      </c>
      <c r="CD52">
        <v>0.45</v>
      </c>
      <c r="CE52">
        <v>0.87</v>
      </c>
      <c r="CF52">
        <v>7.0000000000000007E-2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0.48799999999999999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37.608000000000004</v>
      </c>
    </row>
    <row r="53" spans="1:114">
      <c r="A53" t="s">
        <v>95</v>
      </c>
      <c r="B53">
        <v>0</v>
      </c>
      <c r="C53">
        <v>40.990400000000001</v>
      </c>
      <c r="D53">
        <v>5.48</v>
      </c>
      <c r="E53">
        <v>0</v>
      </c>
      <c r="F53">
        <v>0</v>
      </c>
      <c r="G53">
        <v>24.882000000000001</v>
      </c>
      <c r="H53">
        <v>0</v>
      </c>
      <c r="I53">
        <v>97.155000000000001</v>
      </c>
      <c r="J53">
        <v>2.8574999999999999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20.09</v>
      </c>
      <c r="R53">
        <v>42.846803999999999</v>
      </c>
      <c r="S53">
        <v>26.620229999999999</v>
      </c>
      <c r="T53">
        <v>0.5625</v>
      </c>
      <c r="U53">
        <v>279.18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45.036000000000001</v>
      </c>
      <c r="AH53">
        <v>0</v>
      </c>
      <c r="AI53">
        <v>0</v>
      </c>
      <c r="AJ53">
        <v>0</v>
      </c>
      <c r="AK53">
        <v>53.914999999999999</v>
      </c>
      <c r="AL53">
        <v>2.5564</v>
      </c>
      <c r="AM53">
        <v>0</v>
      </c>
      <c r="AN53">
        <v>0.78359999999999996</v>
      </c>
      <c r="AO53">
        <v>0</v>
      </c>
      <c r="AP53">
        <v>1.5371999999999999</v>
      </c>
      <c r="AQ53">
        <v>0</v>
      </c>
      <c r="AR53">
        <v>3.3119999999999998</v>
      </c>
      <c r="AS53">
        <v>5.3807999999999998</v>
      </c>
      <c r="AT53">
        <v>0</v>
      </c>
      <c r="AU53">
        <v>0</v>
      </c>
      <c r="AV53">
        <v>0</v>
      </c>
      <c r="AW53">
        <v>51.121200000000002</v>
      </c>
      <c r="AX53">
        <v>0</v>
      </c>
      <c r="AY53">
        <v>0</v>
      </c>
      <c r="AZ53">
        <f t="shared" si="0"/>
        <v>37.637999999999991</v>
      </c>
      <c r="BA53">
        <f t="shared" si="1"/>
        <v>2573.3717889999998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2.11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0.91</v>
      </c>
      <c r="CD53">
        <v>0.45</v>
      </c>
      <c r="CE53">
        <v>0.87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0.48799999999999999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37.637999999999991</v>
      </c>
    </row>
    <row r="54" spans="1:114">
      <c r="A54" t="s">
        <v>96</v>
      </c>
      <c r="B54">
        <v>0</v>
      </c>
      <c r="C54">
        <v>40.990400000000001</v>
      </c>
      <c r="D54">
        <v>5.48</v>
      </c>
      <c r="E54">
        <v>0</v>
      </c>
      <c r="F54">
        <v>0</v>
      </c>
      <c r="G54">
        <v>24.882000000000001</v>
      </c>
      <c r="H54">
        <v>0</v>
      </c>
      <c r="I54">
        <v>97.155000000000001</v>
      </c>
      <c r="J54">
        <v>2.8574999999999999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45.036000000000001</v>
      </c>
      <c r="AH54">
        <v>0</v>
      </c>
      <c r="AI54">
        <v>0</v>
      </c>
      <c r="AJ54">
        <v>0</v>
      </c>
      <c r="AK54">
        <v>53.914999999999999</v>
      </c>
      <c r="AL54">
        <v>2.5564</v>
      </c>
      <c r="AM54">
        <v>0</v>
      </c>
      <c r="AN54">
        <v>0.78359999999999996</v>
      </c>
      <c r="AO54">
        <v>0</v>
      </c>
      <c r="AP54">
        <v>1.5371999999999999</v>
      </c>
      <c r="AQ54">
        <v>0</v>
      </c>
      <c r="AR54">
        <v>3.3119999999999998</v>
      </c>
      <c r="AS54">
        <v>5.3807999999999998</v>
      </c>
      <c r="AT54">
        <v>0</v>
      </c>
      <c r="AU54">
        <v>0</v>
      </c>
      <c r="AV54">
        <v>0</v>
      </c>
      <c r="AW54">
        <v>51.121200000000002</v>
      </c>
      <c r="AX54">
        <v>0</v>
      </c>
      <c r="AY54">
        <v>0</v>
      </c>
      <c r="AZ54">
        <f t="shared" si="0"/>
        <v>37.557999999999993</v>
      </c>
      <c r="BA54">
        <f t="shared" si="1"/>
        <v>2575.140069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2.11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0.85</v>
      </c>
      <c r="CD54">
        <v>0.43</v>
      </c>
      <c r="CE54">
        <v>0.87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0.48799999999999999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37.557999999999993</v>
      </c>
    </row>
    <row r="55" spans="1:114">
      <c r="A55" t="s">
        <v>97</v>
      </c>
      <c r="B55">
        <v>0</v>
      </c>
      <c r="C55">
        <v>40.990400000000001</v>
      </c>
      <c r="D55">
        <v>5.48</v>
      </c>
      <c r="E55">
        <v>0</v>
      </c>
      <c r="F55">
        <v>0</v>
      </c>
      <c r="G55">
        <v>24.882000000000001</v>
      </c>
      <c r="H55">
        <v>0</v>
      </c>
      <c r="I55">
        <v>97.155000000000001</v>
      </c>
      <c r="J55">
        <v>2.8574999999999999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45.036000000000001</v>
      </c>
      <c r="AH55">
        <v>0</v>
      </c>
      <c r="AI55">
        <v>0</v>
      </c>
      <c r="AJ55">
        <v>0</v>
      </c>
      <c r="AK55">
        <v>53.914999999999999</v>
      </c>
      <c r="AL55">
        <v>2.5564</v>
      </c>
      <c r="AM55">
        <v>0</v>
      </c>
      <c r="AN55">
        <v>0.78359999999999996</v>
      </c>
      <c r="AO55">
        <v>0</v>
      </c>
      <c r="AP55">
        <v>5.6364000000000001</v>
      </c>
      <c r="AQ55">
        <v>0</v>
      </c>
      <c r="AR55">
        <v>6.6239999999999997</v>
      </c>
      <c r="AS55">
        <v>4.9772400000000001</v>
      </c>
      <c r="AT55">
        <v>0</v>
      </c>
      <c r="AU55">
        <v>0</v>
      </c>
      <c r="AV55">
        <v>0</v>
      </c>
      <c r="AW55">
        <v>51.121200000000002</v>
      </c>
      <c r="AX55">
        <v>0</v>
      </c>
      <c r="AY55">
        <v>0</v>
      </c>
      <c r="AZ55">
        <f t="shared" si="0"/>
        <v>37.557999999999993</v>
      </c>
      <c r="BA55">
        <f t="shared" si="1"/>
        <v>2582.1477089999998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2.11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0.85</v>
      </c>
      <c r="CD55">
        <v>0.43</v>
      </c>
      <c r="CE55">
        <v>0.87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0.48799999999999999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37.557999999999993</v>
      </c>
    </row>
    <row r="56" spans="1:114">
      <c r="A56" t="s">
        <v>98</v>
      </c>
      <c r="B56">
        <v>0</v>
      </c>
      <c r="C56">
        <v>40.990400000000001</v>
      </c>
      <c r="D56">
        <v>5.48</v>
      </c>
      <c r="E56">
        <v>0</v>
      </c>
      <c r="F56">
        <v>0</v>
      </c>
      <c r="G56">
        <v>24.882000000000001</v>
      </c>
      <c r="H56">
        <v>0</v>
      </c>
      <c r="I56">
        <v>97.155000000000001</v>
      </c>
      <c r="J56">
        <v>2.8574999999999999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45.036000000000001</v>
      </c>
      <c r="AH56">
        <v>0</v>
      </c>
      <c r="AI56">
        <v>0</v>
      </c>
      <c r="AJ56">
        <v>0</v>
      </c>
      <c r="AK56">
        <v>53.914999999999999</v>
      </c>
      <c r="AL56">
        <v>2.5564</v>
      </c>
      <c r="AM56">
        <v>0</v>
      </c>
      <c r="AN56">
        <v>0.78359999999999996</v>
      </c>
      <c r="AO56">
        <v>0</v>
      </c>
      <c r="AP56">
        <v>5.6364000000000001</v>
      </c>
      <c r="AQ56">
        <v>0</v>
      </c>
      <c r="AR56">
        <v>6.6239999999999997</v>
      </c>
      <c r="AS56">
        <v>4.9772400000000001</v>
      </c>
      <c r="AT56">
        <v>0</v>
      </c>
      <c r="AU56">
        <v>0</v>
      </c>
      <c r="AV56">
        <v>0</v>
      </c>
      <c r="AW56">
        <v>51.121200000000002</v>
      </c>
      <c r="AX56">
        <v>0</v>
      </c>
      <c r="AY56">
        <v>0</v>
      </c>
      <c r="AZ56">
        <f t="shared" si="0"/>
        <v>37.557999999999993</v>
      </c>
      <c r="BA56">
        <f t="shared" si="1"/>
        <v>2582.1477089999998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2.11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0.85</v>
      </c>
      <c r="CD56">
        <v>0.43</v>
      </c>
      <c r="CE56">
        <v>0.87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0.48799999999999999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37.557999999999993</v>
      </c>
    </row>
    <row r="57" spans="1:114">
      <c r="A57" t="s">
        <v>99</v>
      </c>
      <c r="B57">
        <v>0</v>
      </c>
      <c r="C57">
        <v>40.990400000000001</v>
      </c>
      <c r="D57">
        <v>5.48</v>
      </c>
      <c r="E57">
        <v>0</v>
      </c>
      <c r="F57">
        <v>0</v>
      </c>
      <c r="G57">
        <v>24.882000000000001</v>
      </c>
      <c r="H57">
        <v>0</v>
      </c>
      <c r="I57">
        <v>97.155000000000001</v>
      </c>
      <c r="J57">
        <v>2.8574999999999999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45.036000000000001</v>
      </c>
      <c r="AH57">
        <v>0</v>
      </c>
      <c r="AI57">
        <v>0</v>
      </c>
      <c r="AJ57">
        <v>0</v>
      </c>
      <c r="AK57">
        <v>53.914999999999999</v>
      </c>
      <c r="AL57">
        <v>2.5564</v>
      </c>
      <c r="AM57">
        <v>0</v>
      </c>
      <c r="AN57">
        <v>0.80318999999999996</v>
      </c>
      <c r="AO57">
        <v>0</v>
      </c>
      <c r="AP57">
        <v>5.6364000000000001</v>
      </c>
      <c r="AQ57">
        <v>0</v>
      </c>
      <c r="AR57">
        <v>6.6239999999999997</v>
      </c>
      <c r="AS57">
        <v>4.9772400000000001</v>
      </c>
      <c r="AT57">
        <v>0</v>
      </c>
      <c r="AU57">
        <v>0</v>
      </c>
      <c r="AV57">
        <v>0</v>
      </c>
      <c r="AW57">
        <v>51.121200000000002</v>
      </c>
      <c r="AX57">
        <v>0</v>
      </c>
      <c r="AY57">
        <v>0</v>
      </c>
      <c r="AZ57">
        <f t="shared" si="0"/>
        <v>37.557999999999993</v>
      </c>
      <c r="BA57">
        <f t="shared" si="1"/>
        <v>2582.1672989999997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2.11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0.85</v>
      </c>
      <c r="CD57">
        <v>0.43</v>
      </c>
      <c r="CE57">
        <v>0.87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0.48799999999999999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37.557999999999993</v>
      </c>
    </row>
    <row r="58" spans="1:114">
      <c r="A58" t="s">
        <v>100</v>
      </c>
      <c r="B58">
        <v>0</v>
      </c>
      <c r="C58">
        <v>40.990400000000001</v>
      </c>
      <c r="D58">
        <v>5.48</v>
      </c>
      <c r="E58">
        <v>0</v>
      </c>
      <c r="F58">
        <v>0</v>
      </c>
      <c r="G58">
        <v>24.882000000000001</v>
      </c>
      <c r="H58">
        <v>0</v>
      </c>
      <c r="I58">
        <v>97.155000000000001</v>
      </c>
      <c r="J58">
        <v>2.8574999999999999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45.036000000000001</v>
      </c>
      <c r="AH58">
        <v>0</v>
      </c>
      <c r="AI58">
        <v>0</v>
      </c>
      <c r="AJ58">
        <v>0</v>
      </c>
      <c r="AK58">
        <v>53.914999999999999</v>
      </c>
      <c r="AL58">
        <v>2.5564</v>
      </c>
      <c r="AM58">
        <v>0</v>
      </c>
      <c r="AN58">
        <v>0.80318999999999996</v>
      </c>
      <c r="AO58">
        <v>0</v>
      </c>
      <c r="AP58">
        <v>5.6364000000000001</v>
      </c>
      <c r="AQ58">
        <v>0</v>
      </c>
      <c r="AR58">
        <v>6.6239999999999997</v>
      </c>
      <c r="AS58">
        <v>4.9772400000000001</v>
      </c>
      <c r="AT58">
        <v>0</v>
      </c>
      <c r="AU58">
        <v>0</v>
      </c>
      <c r="AV58">
        <v>0</v>
      </c>
      <c r="AW58">
        <v>51.121200000000002</v>
      </c>
      <c r="AX58">
        <v>0</v>
      </c>
      <c r="AY58">
        <v>0</v>
      </c>
      <c r="AZ58">
        <f t="shared" si="0"/>
        <v>37.557999999999993</v>
      </c>
      <c r="BA58">
        <f t="shared" si="1"/>
        <v>2582.1672989999997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2.11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0.85</v>
      </c>
      <c r="CD58">
        <v>0.43</v>
      </c>
      <c r="CE58">
        <v>0.87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0.48799999999999999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37.557999999999993</v>
      </c>
    </row>
    <row r="59" spans="1:114">
      <c r="A59" t="s">
        <v>101</v>
      </c>
      <c r="B59">
        <v>0</v>
      </c>
      <c r="C59">
        <v>40.990400000000001</v>
      </c>
      <c r="D59">
        <v>5.48</v>
      </c>
      <c r="E59">
        <v>0</v>
      </c>
      <c r="F59">
        <v>0</v>
      </c>
      <c r="G59">
        <v>24.882000000000001</v>
      </c>
      <c r="H59">
        <v>0</v>
      </c>
      <c r="I59">
        <v>97.155000000000001</v>
      </c>
      <c r="J59">
        <v>2.8574999999999999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45.036000000000001</v>
      </c>
      <c r="AH59">
        <v>0</v>
      </c>
      <c r="AI59">
        <v>0</v>
      </c>
      <c r="AJ59">
        <v>0</v>
      </c>
      <c r="AK59">
        <v>53.914999999999999</v>
      </c>
      <c r="AL59">
        <v>2.5564</v>
      </c>
      <c r="AM59">
        <v>0</v>
      </c>
      <c r="AN59">
        <v>0.80318999999999996</v>
      </c>
      <c r="AO59">
        <v>0</v>
      </c>
      <c r="AP59">
        <v>1.5371999999999999</v>
      </c>
      <c r="AQ59">
        <v>0</v>
      </c>
      <c r="AR59">
        <v>6.6239999999999997</v>
      </c>
      <c r="AS59">
        <v>4.9772400000000001</v>
      </c>
      <c r="AT59">
        <v>0</v>
      </c>
      <c r="AU59">
        <v>0</v>
      </c>
      <c r="AV59">
        <v>0</v>
      </c>
      <c r="AW59">
        <v>51.121200000000002</v>
      </c>
      <c r="AX59">
        <v>0</v>
      </c>
      <c r="AY59">
        <v>0</v>
      </c>
      <c r="AZ59">
        <f t="shared" si="0"/>
        <v>37.557999999999993</v>
      </c>
      <c r="BA59">
        <f t="shared" si="1"/>
        <v>2578.0680990000001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2.11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0.85</v>
      </c>
      <c r="CD59">
        <v>0.43</v>
      </c>
      <c r="CE59">
        <v>0.87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0.48799999999999999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37.557999999999993</v>
      </c>
    </row>
    <row r="60" spans="1:114">
      <c r="A60" t="s">
        <v>102</v>
      </c>
      <c r="B60">
        <v>0</v>
      </c>
      <c r="C60">
        <v>40.990400000000001</v>
      </c>
      <c r="D60">
        <v>5.48</v>
      </c>
      <c r="E60">
        <v>0</v>
      </c>
      <c r="F60">
        <v>0</v>
      </c>
      <c r="G60">
        <v>24.882000000000001</v>
      </c>
      <c r="H60">
        <v>0</v>
      </c>
      <c r="I60">
        <v>97.155000000000001</v>
      </c>
      <c r="J60">
        <v>2.8574999999999999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45.036000000000001</v>
      </c>
      <c r="AH60">
        <v>0</v>
      </c>
      <c r="AI60">
        <v>0</v>
      </c>
      <c r="AJ60">
        <v>0</v>
      </c>
      <c r="AK60">
        <v>53.914999999999999</v>
      </c>
      <c r="AL60">
        <v>2.5564</v>
      </c>
      <c r="AM60">
        <v>0</v>
      </c>
      <c r="AN60">
        <v>0.80318999999999996</v>
      </c>
      <c r="AO60">
        <v>0</v>
      </c>
      <c r="AP60">
        <v>1.5371999999999999</v>
      </c>
      <c r="AQ60">
        <v>0</v>
      </c>
      <c r="AR60">
        <v>6.6239999999999997</v>
      </c>
      <c r="AS60">
        <v>4.9772400000000001</v>
      </c>
      <c r="AT60">
        <v>0</v>
      </c>
      <c r="AU60">
        <v>0</v>
      </c>
      <c r="AV60">
        <v>0</v>
      </c>
      <c r="AW60">
        <v>51.121200000000002</v>
      </c>
      <c r="AX60">
        <v>0</v>
      </c>
      <c r="AY60">
        <v>0</v>
      </c>
      <c r="AZ60">
        <f t="shared" si="0"/>
        <v>37.557999999999993</v>
      </c>
      <c r="BA60">
        <f t="shared" si="1"/>
        <v>2578.0680990000001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2.11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0.85</v>
      </c>
      <c r="CD60">
        <v>0.43</v>
      </c>
      <c r="CE60">
        <v>0.87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0.48799999999999999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37.557999999999993</v>
      </c>
    </row>
    <row r="61" spans="1:114">
      <c r="A61" t="s">
        <v>103</v>
      </c>
      <c r="B61">
        <v>0</v>
      </c>
      <c r="C61">
        <v>40.990400000000001</v>
      </c>
      <c r="D61">
        <v>5.48</v>
      </c>
      <c r="E61">
        <v>0</v>
      </c>
      <c r="F61">
        <v>0</v>
      </c>
      <c r="G61">
        <v>24.882000000000001</v>
      </c>
      <c r="H61">
        <v>0</v>
      </c>
      <c r="I61">
        <v>97.155000000000001</v>
      </c>
      <c r="J61">
        <v>2.8574999999999999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45.036000000000001</v>
      </c>
      <c r="AH61">
        <v>0</v>
      </c>
      <c r="AI61">
        <v>0</v>
      </c>
      <c r="AJ61">
        <v>0</v>
      </c>
      <c r="AK61">
        <v>53.914999999999999</v>
      </c>
      <c r="AL61">
        <v>2.5564</v>
      </c>
      <c r="AM61">
        <v>0</v>
      </c>
      <c r="AN61">
        <v>0.80318999999999996</v>
      </c>
      <c r="AO61">
        <v>0</v>
      </c>
      <c r="AP61">
        <v>1.7934000000000001</v>
      </c>
      <c r="AQ61">
        <v>16.302</v>
      </c>
      <c r="AR61">
        <v>6.6239999999999997</v>
      </c>
      <c r="AS61">
        <v>7.3986000000000001</v>
      </c>
      <c r="AT61">
        <v>0</v>
      </c>
      <c r="AU61">
        <v>0</v>
      </c>
      <c r="AV61">
        <v>0</v>
      </c>
      <c r="AW61">
        <v>51.121200000000002</v>
      </c>
      <c r="AX61">
        <v>0</v>
      </c>
      <c r="AY61">
        <v>0</v>
      </c>
      <c r="AZ61">
        <f t="shared" si="0"/>
        <v>36.347999999999999</v>
      </c>
      <c r="BA61">
        <f t="shared" si="1"/>
        <v>2595.8376589999998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2.11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0.85</v>
      </c>
      <c r="CD61">
        <v>0.43</v>
      </c>
      <c r="CE61">
        <v>0.87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0.48799999999999999</v>
      </c>
      <c r="CQ61">
        <v>0</v>
      </c>
      <c r="CR61">
        <v>1.1299999999999999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36.347999999999999</v>
      </c>
    </row>
    <row r="62" spans="1:114">
      <c r="A62" t="s">
        <v>104</v>
      </c>
      <c r="B62">
        <v>0</v>
      </c>
      <c r="C62">
        <v>40.990400000000001</v>
      </c>
      <c r="D62">
        <v>5.48</v>
      </c>
      <c r="E62">
        <v>0</v>
      </c>
      <c r="F62">
        <v>0</v>
      </c>
      <c r="G62">
        <v>24.882000000000001</v>
      </c>
      <c r="H62">
        <v>0</v>
      </c>
      <c r="I62">
        <v>97.155000000000001</v>
      </c>
      <c r="J62">
        <v>2.8574999999999999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7.9164000000000003</v>
      </c>
      <c r="AD62">
        <v>0</v>
      </c>
      <c r="AE62">
        <v>0</v>
      </c>
      <c r="AF62">
        <v>9.1440000000000001</v>
      </c>
      <c r="AG62">
        <v>45.036000000000001</v>
      </c>
      <c r="AH62">
        <v>0</v>
      </c>
      <c r="AI62">
        <v>0</v>
      </c>
      <c r="AJ62">
        <v>0</v>
      </c>
      <c r="AK62">
        <v>53.914999999999999</v>
      </c>
      <c r="AL62">
        <v>2.5564</v>
      </c>
      <c r="AM62">
        <v>0</v>
      </c>
      <c r="AN62">
        <v>0.80318999999999996</v>
      </c>
      <c r="AO62">
        <v>0</v>
      </c>
      <c r="AP62">
        <v>1.7934000000000001</v>
      </c>
      <c r="AQ62">
        <v>16.763999999999999</v>
      </c>
      <c r="AR62">
        <v>6.6239999999999997</v>
      </c>
      <c r="AS62">
        <v>7.3986000000000001</v>
      </c>
      <c r="AT62">
        <v>0</v>
      </c>
      <c r="AU62">
        <v>0</v>
      </c>
      <c r="AV62">
        <v>0</v>
      </c>
      <c r="AW62">
        <v>51.121200000000002</v>
      </c>
      <c r="AX62">
        <v>0</v>
      </c>
      <c r="AY62">
        <v>0</v>
      </c>
      <c r="AZ62">
        <f t="shared" si="0"/>
        <v>36.308</v>
      </c>
      <c r="BA62">
        <f t="shared" si="1"/>
        <v>2604.1760589999999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2.11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0.82</v>
      </c>
      <c r="CD62">
        <v>0.42</v>
      </c>
      <c r="CE62">
        <v>0.87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0.48799999999999999</v>
      </c>
      <c r="CQ62">
        <v>0</v>
      </c>
      <c r="CR62">
        <v>1.1299999999999999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36.308</v>
      </c>
    </row>
    <row r="63" spans="1:114">
      <c r="A63" t="s">
        <v>105</v>
      </c>
      <c r="B63">
        <v>0</v>
      </c>
      <c r="C63">
        <v>40.990400000000001</v>
      </c>
      <c r="D63">
        <v>5.48</v>
      </c>
      <c r="E63">
        <v>0</v>
      </c>
      <c r="F63">
        <v>0</v>
      </c>
      <c r="G63">
        <v>24.882000000000001</v>
      </c>
      <c r="H63">
        <v>0</v>
      </c>
      <c r="I63">
        <v>97.155000000000001</v>
      </c>
      <c r="J63">
        <v>2.8574999999999999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13.602399999999999</v>
      </c>
      <c r="AC63">
        <v>10.02744</v>
      </c>
      <c r="AD63">
        <v>0</v>
      </c>
      <c r="AE63">
        <v>0</v>
      </c>
      <c r="AF63">
        <v>9.1440000000000001</v>
      </c>
      <c r="AG63">
        <v>45.036000000000001</v>
      </c>
      <c r="AH63">
        <v>0</v>
      </c>
      <c r="AI63">
        <v>0</v>
      </c>
      <c r="AJ63">
        <v>0</v>
      </c>
      <c r="AK63">
        <v>53.914999999999999</v>
      </c>
      <c r="AL63">
        <v>2.5564</v>
      </c>
      <c r="AM63">
        <v>0</v>
      </c>
      <c r="AN63">
        <v>0.80318999999999996</v>
      </c>
      <c r="AO63">
        <v>0</v>
      </c>
      <c r="AP63">
        <v>1.7934000000000001</v>
      </c>
      <c r="AQ63">
        <v>32.603999999999999</v>
      </c>
      <c r="AR63">
        <v>6.6239999999999997</v>
      </c>
      <c r="AS63">
        <v>8.0711999999999993</v>
      </c>
      <c r="AT63">
        <v>0</v>
      </c>
      <c r="AU63">
        <v>0</v>
      </c>
      <c r="AV63">
        <v>0</v>
      </c>
      <c r="AW63">
        <v>51.121200000000002</v>
      </c>
      <c r="AX63">
        <v>0</v>
      </c>
      <c r="AY63">
        <v>0</v>
      </c>
      <c r="AZ63">
        <f t="shared" si="0"/>
        <v>36.328000000000003</v>
      </c>
      <c r="BA63">
        <f t="shared" si="1"/>
        <v>2636.4220989999994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2.13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0.82</v>
      </c>
      <c r="CD63">
        <v>0.42</v>
      </c>
      <c r="CE63">
        <v>0.87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0.48799999999999999</v>
      </c>
      <c r="CQ63">
        <v>0</v>
      </c>
      <c r="CR63">
        <v>1.1299999999999999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36.328000000000003</v>
      </c>
    </row>
    <row r="64" spans="1:114">
      <c r="A64" t="s">
        <v>106</v>
      </c>
      <c r="B64">
        <v>0</v>
      </c>
      <c r="C64">
        <v>40.990400000000001</v>
      </c>
      <c r="D64">
        <v>5.48</v>
      </c>
      <c r="E64">
        <v>0</v>
      </c>
      <c r="F64">
        <v>0</v>
      </c>
      <c r="G64">
        <v>24.882000000000001</v>
      </c>
      <c r="H64">
        <v>0</v>
      </c>
      <c r="I64">
        <v>97.155000000000001</v>
      </c>
      <c r="J64">
        <v>2.8574999999999999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13.602399999999999</v>
      </c>
      <c r="AC64">
        <v>10.02744</v>
      </c>
      <c r="AD64">
        <v>0</v>
      </c>
      <c r="AE64">
        <v>0</v>
      </c>
      <c r="AF64">
        <v>9.1440000000000001</v>
      </c>
      <c r="AG64">
        <v>45.036000000000001</v>
      </c>
      <c r="AH64">
        <v>0</v>
      </c>
      <c r="AI64">
        <v>0</v>
      </c>
      <c r="AJ64">
        <v>0</v>
      </c>
      <c r="AK64">
        <v>53.914999999999999</v>
      </c>
      <c r="AL64">
        <v>2.5564</v>
      </c>
      <c r="AM64">
        <v>0</v>
      </c>
      <c r="AN64">
        <v>0.80318999999999996</v>
      </c>
      <c r="AO64">
        <v>0</v>
      </c>
      <c r="AP64">
        <v>1.7934000000000001</v>
      </c>
      <c r="AQ64">
        <v>48.905999999999999</v>
      </c>
      <c r="AR64">
        <v>6.6239999999999997</v>
      </c>
      <c r="AS64">
        <v>8.0711999999999993</v>
      </c>
      <c r="AT64">
        <v>0</v>
      </c>
      <c r="AU64">
        <v>0</v>
      </c>
      <c r="AV64">
        <v>0</v>
      </c>
      <c r="AW64">
        <v>51.121200000000002</v>
      </c>
      <c r="AX64">
        <v>0</v>
      </c>
      <c r="AY64">
        <v>0</v>
      </c>
      <c r="AZ64">
        <f t="shared" si="0"/>
        <v>36.328000000000003</v>
      </c>
      <c r="BA64">
        <f t="shared" si="1"/>
        <v>2652.7240989999996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2.13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0.82</v>
      </c>
      <c r="CD64">
        <v>0.42</v>
      </c>
      <c r="CE64">
        <v>0.87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0.48799999999999999</v>
      </c>
      <c r="CQ64">
        <v>0</v>
      </c>
      <c r="CR64">
        <v>1.1299999999999999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36.328000000000003</v>
      </c>
    </row>
    <row r="65" spans="1:114">
      <c r="A65" t="s">
        <v>107</v>
      </c>
      <c r="B65">
        <v>0</v>
      </c>
      <c r="C65">
        <v>40.990400000000001</v>
      </c>
      <c r="D65">
        <v>5.48</v>
      </c>
      <c r="E65">
        <v>0</v>
      </c>
      <c r="F65">
        <v>0</v>
      </c>
      <c r="G65">
        <v>24.882000000000001</v>
      </c>
      <c r="H65">
        <v>0</v>
      </c>
      <c r="I65">
        <v>97.155000000000001</v>
      </c>
      <c r="J65">
        <v>2.8574999999999999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13.602399999999999</v>
      </c>
      <c r="AC65">
        <v>10.02744</v>
      </c>
      <c r="AD65">
        <v>0</v>
      </c>
      <c r="AE65">
        <v>0</v>
      </c>
      <c r="AF65">
        <v>9.1440000000000001</v>
      </c>
      <c r="AG65">
        <v>45.036000000000001</v>
      </c>
      <c r="AH65">
        <v>0</v>
      </c>
      <c r="AI65">
        <v>0</v>
      </c>
      <c r="AJ65">
        <v>0</v>
      </c>
      <c r="AK65">
        <v>53.914999999999999</v>
      </c>
      <c r="AL65">
        <v>2.5564</v>
      </c>
      <c r="AM65">
        <v>0</v>
      </c>
      <c r="AN65">
        <v>0.80318999999999996</v>
      </c>
      <c r="AO65">
        <v>0</v>
      </c>
      <c r="AP65">
        <v>1.7934000000000001</v>
      </c>
      <c r="AQ65">
        <v>48.905999999999999</v>
      </c>
      <c r="AR65">
        <v>3.3119999999999998</v>
      </c>
      <c r="AS65">
        <v>8.0711999999999993</v>
      </c>
      <c r="AT65">
        <v>0</v>
      </c>
      <c r="AU65">
        <v>0</v>
      </c>
      <c r="AV65">
        <v>0</v>
      </c>
      <c r="AW65">
        <v>51.121200000000002</v>
      </c>
      <c r="AX65">
        <v>0</v>
      </c>
      <c r="AY65">
        <v>0</v>
      </c>
      <c r="AZ65">
        <f t="shared" si="0"/>
        <v>36.328000000000003</v>
      </c>
      <c r="BA65">
        <f t="shared" si="1"/>
        <v>2649.4120989999997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2.13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0.82</v>
      </c>
      <c r="CD65">
        <v>0.42</v>
      </c>
      <c r="CE65">
        <v>0.87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0.48799999999999999</v>
      </c>
      <c r="CQ65">
        <v>0</v>
      </c>
      <c r="CR65">
        <v>1.1299999999999999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36.328000000000003</v>
      </c>
    </row>
    <row r="66" spans="1:114">
      <c r="A66" t="s">
        <v>108</v>
      </c>
      <c r="B66">
        <v>0</v>
      </c>
      <c r="C66">
        <v>40.990400000000001</v>
      </c>
      <c r="D66">
        <v>5.48</v>
      </c>
      <c r="E66">
        <v>0</v>
      </c>
      <c r="F66">
        <v>0</v>
      </c>
      <c r="G66">
        <v>24.882000000000001</v>
      </c>
      <c r="H66">
        <v>0</v>
      </c>
      <c r="I66">
        <v>97.155000000000001</v>
      </c>
      <c r="J66">
        <v>2.8574999999999999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13.602399999999999</v>
      </c>
      <c r="AC66">
        <v>10.02744</v>
      </c>
      <c r="AD66">
        <v>0</v>
      </c>
      <c r="AE66">
        <v>0</v>
      </c>
      <c r="AF66">
        <v>9.1440000000000001</v>
      </c>
      <c r="AG66">
        <v>45.036000000000001</v>
      </c>
      <c r="AH66">
        <v>3.6149</v>
      </c>
      <c r="AI66">
        <v>0</v>
      </c>
      <c r="AJ66">
        <v>0</v>
      </c>
      <c r="AK66">
        <v>53.914999999999999</v>
      </c>
      <c r="AL66">
        <v>2.5564</v>
      </c>
      <c r="AM66">
        <v>0</v>
      </c>
      <c r="AN66">
        <v>0.80318999999999996</v>
      </c>
      <c r="AO66">
        <v>0</v>
      </c>
      <c r="AP66">
        <v>1.7934000000000001</v>
      </c>
      <c r="AQ66">
        <v>48.905999999999999</v>
      </c>
      <c r="AR66">
        <v>3.3119999999999998</v>
      </c>
      <c r="AS66">
        <v>8.0711999999999993</v>
      </c>
      <c r="AT66">
        <v>0</v>
      </c>
      <c r="AU66">
        <v>0</v>
      </c>
      <c r="AV66">
        <v>0</v>
      </c>
      <c r="AW66">
        <v>51.121200000000002</v>
      </c>
      <c r="AX66">
        <v>0</v>
      </c>
      <c r="AY66">
        <v>0</v>
      </c>
      <c r="AZ66">
        <f t="shared" si="0"/>
        <v>36.356000000000002</v>
      </c>
      <c r="BA66">
        <f t="shared" si="1"/>
        <v>2653.054999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2.13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0.82</v>
      </c>
      <c r="CD66">
        <v>0.42</v>
      </c>
      <c r="CE66">
        <v>0.87</v>
      </c>
      <c r="CF66">
        <v>0.08</v>
      </c>
      <c r="CG66">
        <v>3.77</v>
      </c>
      <c r="CH66">
        <v>2.8000000000000001E-2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0.48799999999999999</v>
      </c>
      <c r="CQ66">
        <v>0</v>
      </c>
      <c r="CR66">
        <v>1.1299999999999999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36.356000000000002</v>
      </c>
    </row>
    <row r="67" spans="1:114">
      <c r="A67" t="s">
        <v>109</v>
      </c>
      <c r="B67">
        <v>0</v>
      </c>
      <c r="C67">
        <v>40.990400000000001</v>
      </c>
      <c r="D67">
        <v>5.48</v>
      </c>
      <c r="E67">
        <v>0</v>
      </c>
      <c r="F67">
        <v>0</v>
      </c>
      <c r="G67">
        <v>24.882000000000001</v>
      </c>
      <c r="H67">
        <v>0</v>
      </c>
      <c r="I67">
        <v>97.155000000000001</v>
      </c>
      <c r="J67">
        <v>2.8574999999999999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13.602399999999999</v>
      </c>
      <c r="AC67">
        <v>10.02744</v>
      </c>
      <c r="AD67">
        <v>0</v>
      </c>
      <c r="AE67">
        <v>0</v>
      </c>
      <c r="AF67">
        <v>9.1440000000000001</v>
      </c>
      <c r="AG67">
        <v>45.036000000000001</v>
      </c>
      <c r="AH67">
        <v>16.609000000000002</v>
      </c>
      <c r="AI67">
        <v>0</v>
      </c>
      <c r="AJ67">
        <v>0</v>
      </c>
      <c r="AK67">
        <v>53.914999999999999</v>
      </c>
      <c r="AL67">
        <v>2.5564</v>
      </c>
      <c r="AM67">
        <v>0</v>
      </c>
      <c r="AN67">
        <v>0.80318999999999996</v>
      </c>
      <c r="AO67">
        <v>0</v>
      </c>
      <c r="AP67">
        <v>3.7149000000000001</v>
      </c>
      <c r="AQ67">
        <v>48.905999999999999</v>
      </c>
      <c r="AR67">
        <v>3.3119999999999998</v>
      </c>
      <c r="AS67">
        <v>8.0711999999999993</v>
      </c>
      <c r="AT67">
        <v>0</v>
      </c>
      <c r="AU67">
        <v>0</v>
      </c>
      <c r="AV67">
        <v>0</v>
      </c>
      <c r="AW67">
        <v>51.121200000000002</v>
      </c>
      <c r="AX67">
        <v>0</v>
      </c>
      <c r="AY67">
        <v>0</v>
      </c>
      <c r="AZ67">
        <f t="shared" si="0"/>
        <v>36.459600000000002</v>
      </c>
      <c r="BA67">
        <f t="shared" si="1"/>
        <v>2668.0741989999997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2.13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0.82</v>
      </c>
      <c r="CD67">
        <v>0.42</v>
      </c>
      <c r="CE67">
        <v>0.87</v>
      </c>
      <c r="CF67">
        <v>0.08</v>
      </c>
      <c r="CG67">
        <v>3.77</v>
      </c>
      <c r="CH67">
        <v>0.13159999999999999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0.48799999999999999</v>
      </c>
      <c r="CQ67">
        <v>0</v>
      </c>
      <c r="CR67">
        <v>1.1299999999999999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36.459600000000002</v>
      </c>
    </row>
    <row r="68" spans="1:114">
      <c r="A68" t="s">
        <v>110</v>
      </c>
      <c r="B68">
        <v>0</v>
      </c>
      <c r="C68">
        <v>40.990400000000001</v>
      </c>
      <c r="D68">
        <v>5.48</v>
      </c>
      <c r="E68">
        <v>0</v>
      </c>
      <c r="F68">
        <v>0</v>
      </c>
      <c r="G68">
        <v>24.882000000000001</v>
      </c>
      <c r="H68">
        <v>0</v>
      </c>
      <c r="I68">
        <v>97.155000000000001</v>
      </c>
      <c r="J68">
        <v>2.8574999999999999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13.602399999999999</v>
      </c>
      <c r="AC68">
        <v>10.02744</v>
      </c>
      <c r="AD68">
        <v>0</v>
      </c>
      <c r="AE68">
        <v>0</v>
      </c>
      <c r="AF68">
        <v>9.1440000000000001</v>
      </c>
      <c r="AG68">
        <v>45.036000000000001</v>
      </c>
      <c r="AH68">
        <v>23.448</v>
      </c>
      <c r="AI68">
        <v>0</v>
      </c>
      <c r="AJ68">
        <v>0</v>
      </c>
      <c r="AK68">
        <v>53.914999999999999</v>
      </c>
      <c r="AL68">
        <v>2.5564</v>
      </c>
      <c r="AM68">
        <v>0</v>
      </c>
      <c r="AN68">
        <v>0.80318999999999996</v>
      </c>
      <c r="AO68">
        <v>0</v>
      </c>
      <c r="AP68">
        <v>3.7149000000000001</v>
      </c>
      <c r="AQ68">
        <v>65.207999999999998</v>
      </c>
      <c r="AR68">
        <v>3.3119999999999998</v>
      </c>
      <c r="AS68">
        <v>8.0711999999999993</v>
      </c>
      <c r="AT68">
        <v>0</v>
      </c>
      <c r="AU68">
        <v>0</v>
      </c>
      <c r="AV68">
        <v>0</v>
      </c>
      <c r="AW68">
        <v>51.121200000000002</v>
      </c>
      <c r="AX68">
        <v>0</v>
      </c>
      <c r="AY68">
        <v>0</v>
      </c>
      <c r="AZ68">
        <f t="shared" ref="AZ68:AZ98" si="3">DJ68</f>
        <v>36.515599999999999</v>
      </c>
      <c r="BA68">
        <f t="shared" ref="BA68:BA98" si="4">SUM(B68:AZ68)</f>
        <v>2691.2711989999998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2.13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0.82</v>
      </c>
      <c r="CD68">
        <v>0.42</v>
      </c>
      <c r="CE68">
        <v>0.87</v>
      </c>
      <c r="CF68">
        <v>0.08</v>
      </c>
      <c r="CG68">
        <v>3.77</v>
      </c>
      <c r="CH68">
        <v>0.18759999999999999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0.48799999999999999</v>
      </c>
      <c r="CQ68">
        <v>0</v>
      </c>
      <c r="CR68">
        <v>1.1299999999999999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36.515599999999999</v>
      </c>
    </row>
    <row r="69" spans="1:114">
      <c r="A69" t="s">
        <v>111</v>
      </c>
      <c r="B69">
        <v>0</v>
      </c>
      <c r="C69">
        <v>40.990400000000001</v>
      </c>
      <c r="D69">
        <v>5.48</v>
      </c>
      <c r="E69">
        <v>0</v>
      </c>
      <c r="F69">
        <v>0</v>
      </c>
      <c r="G69">
        <v>24.882000000000001</v>
      </c>
      <c r="H69">
        <v>0</v>
      </c>
      <c r="I69">
        <v>97.155000000000001</v>
      </c>
      <c r="J69">
        <v>2.8574999999999999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13.602399999999999</v>
      </c>
      <c r="AC69">
        <v>10.02744</v>
      </c>
      <c r="AD69">
        <v>9.4322999999999997</v>
      </c>
      <c r="AE69">
        <v>0</v>
      </c>
      <c r="AF69">
        <v>18.288</v>
      </c>
      <c r="AG69">
        <v>45.036000000000001</v>
      </c>
      <c r="AH69">
        <v>48.263800000000003</v>
      </c>
      <c r="AI69">
        <v>0</v>
      </c>
      <c r="AJ69">
        <v>0</v>
      </c>
      <c r="AK69">
        <v>53.914999999999999</v>
      </c>
      <c r="AL69">
        <v>2.5564</v>
      </c>
      <c r="AM69">
        <v>0</v>
      </c>
      <c r="AN69">
        <v>0.80318999999999996</v>
      </c>
      <c r="AO69">
        <v>0</v>
      </c>
      <c r="AP69">
        <v>3.7149000000000001</v>
      </c>
      <c r="AQ69">
        <v>65.207999999999998</v>
      </c>
      <c r="AR69">
        <v>3.3119999999999998</v>
      </c>
      <c r="AS69">
        <v>8.0711999999999993</v>
      </c>
      <c r="AT69">
        <v>0</v>
      </c>
      <c r="AU69">
        <v>0</v>
      </c>
      <c r="AV69">
        <v>0</v>
      </c>
      <c r="AW69">
        <v>51.121200000000002</v>
      </c>
      <c r="AX69">
        <v>0</v>
      </c>
      <c r="AY69">
        <v>0</v>
      </c>
      <c r="AZ69">
        <f t="shared" si="3"/>
        <v>36.734400000000001</v>
      </c>
      <c r="BA69">
        <f t="shared" si="4"/>
        <v>2734.8820989999999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2.15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0.82</v>
      </c>
      <c r="CD69">
        <v>0.42</v>
      </c>
      <c r="CE69">
        <v>0.87</v>
      </c>
      <c r="CF69">
        <v>0.08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0.48799999999999999</v>
      </c>
      <c r="CQ69">
        <v>0</v>
      </c>
      <c r="CR69">
        <v>1.1299999999999999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36.734400000000001</v>
      </c>
    </row>
    <row r="70" spans="1:114">
      <c r="A70" t="s">
        <v>112</v>
      </c>
      <c r="B70">
        <v>0</v>
      </c>
      <c r="C70">
        <v>40.990400000000001</v>
      </c>
      <c r="D70">
        <v>5.48</v>
      </c>
      <c r="E70">
        <v>0</v>
      </c>
      <c r="F70">
        <v>0</v>
      </c>
      <c r="G70">
        <v>24.882000000000001</v>
      </c>
      <c r="H70">
        <v>0</v>
      </c>
      <c r="I70">
        <v>97.155000000000001</v>
      </c>
      <c r="J70">
        <v>2.8574999999999999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13.602399999999999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45.036000000000001</v>
      </c>
      <c r="AH70">
        <v>96.527600000000007</v>
      </c>
      <c r="AI70">
        <v>0</v>
      </c>
      <c r="AJ70">
        <v>0</v>
      </c>
      <c r="AK70">
        <v>53.914999999999999</v>
      </c>
      <c r="AL70">
        <v>2.5564</v>
      </c>
      <c r="AM70">
        <v>0</v>
      </c>
      <c r="AN70">
        <v>0.80318999999999996</v>
      </c>
      <c r="AO70">
        <v>0</v>
      </c>
      <c r="AP70">
        <v>3.7149000000000001</v>
      </c>
      <c r="AQ70">
        <v>65.207999999999998</v>
      </c>
      <c r="AR70">
        <v>3.3119999999999998</v>
      </c>
      <c r="AS70">
        <v>8.0711999999999993</v>
      </c>
      <c r="AT70">
        <v>0</v>
      </c>
      <c r="AU70">
        <v>0</v>
      </c>
      <c r="AV70">
        <v>0</v>
      </c>
      <c r="AW70">
        <v>51.121200000000002</v>
      </c>
      <c r="AX70">
        <v>0</v>
      </c>
      <c r="AY70">
        <v>0</v>
      </c>
      <c r="AZ70">
        <f t="shared" si="3"/>
        <v>37.456800000000001</v>
      </c>
      <c r="BA70">
        <f t="shared" si="4"/>
        <v>2820.3590299999996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2.15</v>
      </c>
      <c r="BQ70">
        <v>0</v>
      </c>
      <c r="BR70">
        <v>0</v>
      </c>
      <c r="BS70">
        <v>1.65</v>
      </c>
      <c r="BT70">
        <v>0.33600000000000002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0.82</v>
      </c>
      <c r="CD70">
        <v>0.42</v>
      </c>
      <c r="CE70">
        <v>0.87</v>
      </c>
      <c r="CF70">
        <v>0.08</v>
      </c>
      <c r="CG70">
        <v>3.77</v>
      </c>
      <c r="CH70">
        <v>0.77280000000000004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0.48799999999999999</v>
      </c>
      <c r="CQ70">
        <v>0</v>
      </c>
      <c r="CR70">
        <v>1.1299999999999999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37.456800000000001</v>
      </c>
    </row>
    <row r="71" spans="1:114">
      <c r="A71" t="s">
        <v>113</v>
      </c>
      <c r="B71">
        <v>0</v>
      </c>
      <c r="C71">
        <v>40.990400000000001</v>
      </c>
      <c r="D71">
        <v>5.48</v>
      </c>
      <c r="E71">
        <v>0</v>
      </c>
      <c r="F71">
        <v>0</v>
      </c>
      <c r="G71">
        <v>24.882000000000001</v>
      </c>
      <c r="H71">
        <v>0</v>
      </c>
      <c r="I71">
        <v>97.155000000000001</v>
      </c>
      <c r="J71">
        <v>2.8574999999999999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0</v>
      </c>
      <c r="W71">
        <v>0</v>
      </c>
      <c r="X71">
        <v>0</v>
      </c>
      <c r="Y71">
        <v>0</v>
      </c>
      <c r="Z71">
        <v>1.1000000000000001</v>
      </c>
      <c r="AA71">
        <v>0</v>
      </c>
      <c r="AB71">
        <v>13.602399999999999</v>
      </c>
      <c r="AC71">
        <v>30.112666000000001</v>
      </c>
      <c r="AD71">
        <v>28.296900000000001</v>
      </c>
      <c r="AE71">
        <v>34.022399999999998</v>
      </c>
      <c r="AF71">
        <v>18.288</v>
      </c>
      <c r="AG71">
        <v>45.036000000000001</v>
      </c>
      <c r="AH71">
        <v>120.65949999999999</v>
      </c>
      <c r="AI71">
        <v>0</v>
      </c>
      <c r="AJ71">
        <v>0</v>
      </c>
      <c r="AK71">
        <v>53.914999999999999</v>
      </c>
      <c r="AL71">
        <v>12.782</v>
      </c>
      <c r="AM71">
        <v>2.758</v>
      </c>
      <c r="AN71">
        <v>0.80318999999999996</v>
      </c>
      <c r="AO71">
        <v>0</v>
      </c>
      <c r="AP71">
        <v>1.7934000000000001</v>
      </c>
      <c r="AQ71">
        <v>65.207999999999998</v>
      </c>
      <c r="AR71">
        <v>3.3119999999999998</v>
      </c>
      <c r="AS71">
        <v>8.0711999999999993</v>
      </c>
      <c r="AT71">
        <v>0</v>
      </c>
      <c r="AU71">
        <v>0</v>
      </c>
      <c r="AV71">
        <v>0</v>
      </c>
      <c r="AW71">
        <v>51.121200000000002</v>
      </c>
      <c r="AX71">
        <v>0</v>
      </c>
      <c r="AY71">
        <v>0</v>
      </c>
      <c r="AZ71">
        <f t="shared" si="3"/>
        <v>38.049000000000007</v>
      </c>
      <c r="BA71">
        <f t="shared" si="4"/>
        <v>2893.726725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2.15</v>
      </c>
      <c r="BQ71">
        <v>0</v>
      </c>
      <c r="BR71">
        <v>0</v>
      </c>
      <c r="BS71">
        <v>1.65</v>
      </c>
      <c r="BT71">
        <v>0.73499999999999999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0.82</v>
      </c>
      <c r="CD71">
        <v>0.42</v>
      </c>
      <c r="CE71">
        <v>0.87</v>
      </c>
      <c r="CF71">
        <v>0.08</v>
      </c>
      <c r="CG71">
        <v>3.77</v>
      </c>
      <c r="CH71">
        <v>0.96599999999999997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0.48799999999999999</v>
      </c>
      <c r="CQ71">
        <v>0</v>
      </c>
      <c r="CR71">
        <v>1.1299999999999999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38.049000000000007</v>
      </c>
    </row>
    <row r="72" spans="1:114">
      <c r="A72" t="s">
        <v>114</v>
      </c>
      <c r="B72">
        <v>0</v>
      </c>
      <c r="C72">
        <v>40.990400000000001</v>
      </c>
      <c r="D72">
        <v>5.48</v>
      </c>
      <c r="E72">
        <v>0</v>
      </c>
      <c r="F72">
        <v>0</v>
      </c>
      <c r="G72">
        <v>24.882000000000001</v>
      </c>
      <c r="H72">
        <v>0</v>
      </c>
      <c r="I72">
        <v>97.155000000000001</v>
      </c>
      <c r="J72">
        <v>2.8574999999999999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0</v>
      </c>
      <c r="W72">
        <v>0</v>
      </c>
      <c r="X72">
        <v>0</v>
      </c>
      <c r="Y72">
        <v>0</v>
      </c>
      <c r="Z72">
        <v>6.5537999999999998</v>
      </c>
      <c r="AA72">
        <v>14.04936</v>
      </c>
      <c r="AB72">
        <v>16.655999999999999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45.036000000000001</v>
      </c>
      <c r="AH72">
        <v>144.79140000000001</v>
      </c>
      <c r="AI72">
        <v>3.9569999999999999</v>
      </c>
      <c r="AJ72">
        <v>0</v>
      </c>
      <c r="AK72">
        <v>53.914999999999999</v>
      </c>
      <c r="AL72">
        <v>53.451999999999998</v>
      </c>
      <c r="AM72">
        <v>5.1022999999999996</v>
      </c>
      <c r="AN72">
        <v>0.80318999999999996</v>
      </c>
      <c r="AO72">
        <v>0</v>
      </c>
      <c r="AP72">
        <v>1.7934000000000001</v>
      </c>
      <c r="AQ72">
        <v>65.207999999999998</v>
      </c>
      <c r="AR72">
        <v>3.3119999999999998</v>
      </c>
      <c r="AS72">
        <v>8.0711999999999993</v>
      </c>
      <c r="AT72">
        <v>0</v>
      </c>
      <c r="AU72">
        <v>0</v>
      </c>
      <c r="AV72">
        <v>0</v>
      </c>
      <c r="AW72">
        <v>51.121200000000002</v>
      </c>
      <c r="AX72">
        <v>0</v>
      </c>
      <c r="AY72">
        <v>0</v>
      </c>
      <c r="AZ72">
        <f t="shared" si="3"/>
        <v>38.875799999999998</v>
      </c>
      <c r="BA72">
        <f t="shared" si="4"/>
        <v>2988.2134849999993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2.15</v>
      </c>
      <c r="BQ72">
        <v>0</v>
      </c>
      <c r="BR72">
        <v>0.13800000000000001</v>
      </c>
      <c r="BS72">
        <v>1.65</v>
      </c>
      <c r="BT72">
        <v>1.2474000000000001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0.82</v>
      </c>
      <c r="CD72">
        <v>0.42</v>
      </c>
      <c r="CE72">
        <v>0.87</v>
      </c>
      <c r="CF72">
        <v>0.08</v>
      </c>
      <c r="CG72">
        <v>3.77</v>
      </c>
      <c r="CH72">
        <v>1.1424000000000001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0.48799999999999999</v>
      </c>
      <c r="CQ72">
        <v>0</v>
      </c>
      <c r="CR72">
        <v>1.1299999999999999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38.875799999999998</v>
      </c>
    </row>
    <row r="73" spans="1:114">
      <c r="A73" t="s">
        <v>115</v>
      </c>
      <c r="B73">
        <v>0</v>
      </c>
      <c r="C73">
        <v>40.990400000000001</v>
      </c>
      <c r="D73">
        <v>5.48</v>
      </c>
      <c r="E73">
        <v>0</v>
      </c>
      <c r="F73">
        <v>0</v>
      </c>
      <c r="G73">
        <v>24.882000000000001</v>
      </c>
      <c r="H73">
        <v>0</v>
      </c>
      <c r="I73">
        <v>97.155000000000001</v>
      </c>
      <c r="J73">
        <v>2.8574999999999999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0</v>
      </c>
      <c r="W73">
        <v>0</v>
      </c>
      <c r="X73">
        <v>0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45.036000000000001</v>
      </c>
      <c r="AH73">
        <v>144.79140000000001</v>
      </c>
      <c r="AI73">
        <v>17.146999999999998</v>
      </c>
      <c r="AJ73">
        <v>0</v>
      </c>
      <c r="AK73">
        <v>53.914999999999999</v>
      </c>
      <c r="AL73">
        <v>53.451999999999998</v>
      </c>
      <c r="AM73">
        <v>9.6530000000000005</v>
      </c>
      <c r="AN73">
        <v>0.80318999999999996</v>
      </c>
      <c r="AO73">
        <v>0</v>
      </c>
      <c r="AP73">
        <v>1.7934000000000001</v>
      </c>
      <c r="AQ73">
        <v>65.207999999999998</v>
      </c>
      <c r="AR73">
        <v>3.3119999999999998</v>
      </c>
      <c r="AS73">
        <v>8.0711999999999993</v>
      </c>
      <c r="AT73">
        <v>0</v>
      </c>
      <c r="AU73">
        <v>0</v>
      </c>
      <c r="AV73">
        <v>0</v>
      </c>
      <c r="AW73">
        <v>51.121200000000002</v>
      </c>
      <c r="AX73">
        <v>0</v>
      </c>
      <c r="AY73">
        <v>0</v>
      </c>
      <c r="AZ73">
        <f t="shared" si="3"/>
        <v>40.151800000000001</v>
      </c>
      <c r="BA73">
        <f t="shared" si="4"/>
        <v>3091.3908649999998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2.15</v>
      </c>
      <c r="BQ73">
        <v>0</v>
      </c>
      <c r="BR73">
        <v>0.99819999999999998</v>
      </c>
      <c r="BS73">
        <v>1.65</v>
      </c>
      <c r="BT73">
        <v>1.6632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0.82</v>
      </c>
      <c r="CD73">
        <v>0.42</v>
      </c>
      <c r="CE73">
        <v>0.87</v>
      </c>
      <c r="CF73">
        <v>0.08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0.48799999999999999</v>
      </c>
      <c r="CQ73">
        <v>0</v>
      </c>
      <c r="CR73">
        <v>1.1299999999999999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40.151800000000001</v>
      </c>
    </row>
    <row r="74" spans="1:114">
      <c r="A74" t="s">
        <v>116</v>
      </c>
      <c r="B74">
        <v>0</v>
      </c>
      <c r="C74">
        <v>40.990400000000001</v>
      </c>
      <c r="D74">
        <v>5.48</v>
      </c>
      <c r="E74">
        <v>0</v>
      </c>
      <c r="F74">
        <v>0</v>
      </c>
      <c r="G74">
        <v>24.882000000000001</v>
      </c>
      <c r="H74">
        <v>0</v>
      </c>
      <c r="I74">
        <v>97.155000000000001</v>
      </c>
      <c r="J74">
        <v>2.8574999999999999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0</v>
      </c>
      <c r="W74">
        <v>0</v>
      </c>
      <c r="X74">
        <v>0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45.036000000000001</v>
      </c>
      <c r="AH74">
        <v>144.79140000000001</v>
      </c>
      <c r="AI74">
        <v>17.146999999999998</v>
      </c>
      <c r="AJ74">
        <v>0</v>
      </c>
      <c r="AK74">
        <v>53.914999999999999</v>
      </c>
      <c r="AL74">
        <v>53.451999999999998</v>
      </c>
      <c r="AM74">
        <v>16.38252</v>
      </c>
      <c r="AN74">
        <v>0.80318999999999996</v>
      </c>
      <c r="AO74">
        <v>0</v>
      </c>
      <c r="AP74">
        <v>1.7934000000000001</v>
      </c>
      <c r="AQ74">
        <v>65.207999999999998</v>
      </c>
      <c r="AR74">
        <v>3.3119999999999998</v>
      </c>
      <c r="AS74">
        <v>8.0711999999999993</v>
      </c>
      <c r="AT74">
        <v>0</v>
      </c>
      <c r="AU74">
        <v>0</v>
      </c>
      <c r="AV74">
        <v>0</v>
      </c>
      <c r="AW74">
        <v>51.121200000000002</v>
      </c>
      <c r="AX74">
        <v>0</v>
      </c>
      <c r="AY74">
        <v>0</v>
      </c>
      <c r="AZ74">
        <f t="shared" si="3"/>
        <v>40.153456000000006</v>
      </c>
      <c r="BA74">
        <f t="shared" si="4"/>
        <v>3112.213929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2.15</v>
      </c>
      <c r="BQ74">
        <v>0</v>
      </c>
      <c r="BR74">
        <v>0.99985599999999997</v>
      </c>
      <c r="BS74">
        <v>1.65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0.82</v>
      </c>
      <c r="CD74">
        <v>0.42</v>
      </c>
      <c r="CE74">
        <v>0.87</v>
      </c>
      <c r="CF74">
        <v>0.08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0.48799999999999999</v>
      </c>
      <c r="CQ74">
        <v>0</v>
      </c>
      <c r="CR74">
        <v>1.1299999999999999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40.153456000000006</v>
      </c>
    </row>
    <row r="75" spans="1:114">
      <c r="A75" t="s">
        <v>117</v>
      </c>
      <c r="B75">
        <v>0</v>
      </c>
      <c r="C75">
        <v>40.990400000000001</v>
      </c>
      <c r="D75">
        <v>5.48</v>
      </c>
      <c r="E75">
        <v>0</v>
      </c>
      <c r="F75">
        <v>0</v>
      </c>
      <c r="G75">
        <v>24.882000000000001</v>
      </c>
      <c r="H75">
        <v>0</v>
      </c>
      <c r="I75">
        <v>97.155000000000001</v>
      </c>
      <c r="J75">
        <v>2.8574999999999999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0</v>
      </c>
      <c r="W75">
        <v>0</v>
      </c>
      <c r="X75">
        <v>0</v>
      </c>
      <c r="Y75">
        <v>0</v>
      </c>
      <c r="Z75">
        <v>13.1076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45.036000000000001</v>
      </c>
      <c r="AH75">
        <v>144.79140000000001</v>
      </c>
      <c r="AI75">
        <v>17.146999999999998</v>
      </c>
      <c r="AJ75">
        <v>0</v>
      </c>
      <c r="AK75">
        <v>53.914999999999999</v>
      </c>
      <c r="AL75">
        <v>53.451999999999998</v>
      </c>
      <c r="AM75">
        <v>16.38252</v>
      </c>
      <c r="AN75">
        <v>0.80318999999999996</v>
      </c>
      <c r="AO75">
        <v>0</v>
      </c>
      <c r="AP75">
        <v>1.7934000000000001</v>
      </c>
      <c r="AQ75">
        <v>65.207999999999998</v>
      </c>
      <c r="AR75">
        <v>11.04</v>
      </c>
      <c r="AS75">
        <v>8.0711999999999993</v>
      </c>
      <c r="AT75">
        <v>0</v>
      </c>
      <c r="AU75">
        <v>0</v>
      </c>
      <c r="AV75">
        <v>0</v>
      </c>
      <c r="AW75">
        <v>51.121200000000002</v>
      </c>
      <c r="AX75">
        <v>0</v>
      </c>
      <c r="AY75">
        <v>0</v>
      </c>
      <c r="AZ75">
        <f t="shared" si="3"/>
        <v>40.043455999999999</v>
      </c>
      <c r="BA75">
        <f t="shared" si="4"/>
        <v>3119.8319289999999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0.99985599999999997</v>
      </c>
      <c r="BS75">
        <v>1.65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0.82</v>
      </c>
      <c r="CD75">
        <v>0.42</v>
      </c>
      <c r="CE75">
        <v>0.75</v>
      </c>
      <c r="CF75">
        <v>0.08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0.48799999999999999</v>
      </c>
      <c r="CQ75">
        <v>0</v>
      </c>
      <c r="CR75">
        <v>1.1299999999999999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40.043455999999999</v>
      </c>
    </row>
    <row r="76" spans="1:114">
      <c r="A76" t="s">
        <v>118</v>
      </c>
      <c r="B76">
        <v>0</v>
      </c>
      <c r="C76">
        <v>40.990400000000001</v>
      </c>
      <c r="D76">
        <v>5.48</v>
      </c>
      <c r="E76">
        <v>0</v>
      </c>
      <c r="F76">
        <v>0</v>
      </c>
      <c r="G76">
        <v>24.882000000000001</v>
      </c>
      <c r="H76">
        <v>0</v>
      </c>
      <c r="I76">
        <v>97.155000000000001</v>
      </c>
      <c r="J76">
        <v>2.8574999999999999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0</v>
      </c>
      <c r="W76">
        <v>0</v>
      </c>
      <c r="X76">
        <v>0</v>
      </c>
      <c r="Y76">
        <v>0</v>
      </c>
      <c r="Z76">
        <v>13.1076</v>
      </c>
      <c r="AA76">
        <v>42.14808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45.036000000000001</v>
      </c>
      <c r="AH76">
        <v>136.78</v>
      </c>
      <c r="AI76">
        <v>17.146999999999998</v>
      </c>
      <c r="AJ76">
        <v>0</v>
      </c>
      <c r="AK76">
        <v>53.914999999999999</v>
      </c>
      <c r="AL76">
        <v>12.782</v>
      </c>
      <c r="AM76">
        <v>16.38252</v>
      </c>
      <c r="AN76">
        <v>0.80318999999999996</v>
      </c>
      <c r="AO76">
        <v>0</v>
      </c>
      <c r="AP76">
        <v>1.7934000000000001</v>
      </c>
      <c r="AQ76">
        <v>65.207999999999998</v>
      </c>
      <c r="AR76">
        <v>30.911999999999999</v>
      </c>
      <c r="AS76">
        <v>8.0711999999999993</v>
      </c>
      <c r="AT76">
        <v>0</v>
      </c>
      <c r="AU76">
        <v>0</v>
      </c>
      <c r="AV76">
        <v>0</v>
      </c>
      <c r="AW76">
        <v>51.121200000000002</v>
      </c>
      <c r="AX76">
        <v>0</v>
      </c>
      <c r="AY76">
        <v>0</v>
      </c>
      <c r="AZ76">
        <f t="shared" si="3"/>
        <v>39.995856000000003</v>
      </c>
      <c r="BA76">
        <f t="shared" si="4"/>
        <v>3090.9749290000004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0.99985599999999997</v>
      </c>
      <c r="BS76">
        <v>1.65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0.82</v>
      </c>
      <c r="CD76">
        <v>0.42</v>
      </c>
      <c r="CE76">
        <v>0.75</v>
      </c>
      <c r="CF76">
        <v>0.08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0.48799999999999999</v>
      </c>
      <c r="CQ76">
        <v>0</v>
      </c>
      <c r="CR76">
        <v>1.1299999999999999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39.995856000000003</v>
      </c>
    </row>
    <row r="77" spans="1:114">
      <c r="A77" t="s">
        <v>119</v>
      </c>
      <c r="B77">
        <v>0</v>
      </c>
      <c r="C77">
        <v>40.990400000000001</v>
      </c>
      <c r="D77">
        <v>5.48</v>
      </c>
      <c r="E77">
        <v>0</v>
      </c>
      <c r="F77">
        <v>0</v>
      </c>
      <c r="G77">
        <v>24.882000000000001</v>
      </c>
      <c r="H77">
        <v>0</v>
      </c>
      <c r="I77">
        <v>97.155000000000001</v>
      </c>
      <c r="J77">
        <v>2.8574999999999999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0</v>
      </c>
      <c r="W77">
        <v>0</v>
      </c>
      <c r="X77">
        <v>0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45.036000000000001</v>
      </c>
      <c r="AH77">
        <v>120.65949999999999</v>
      </c>
      <c r="AI77">
        <v>17.146999999999998</v>
      </c>
      <c r="AJ77">
        <v>0</v>
      </c>
      <c r="AK77">
        <v>53.914999999999999</v>
      </c>
      <c r="AL77">
        <v>2.6726000000000001</v>
      </c>
      <c r="AM77">
        <v>16.38252</v>
      </c>
      <c r="AN77">
        <v>0.80318999999999996</v>
      </c>
      <c r="AO77">
        <v>0</v>
      </c>
      <c r="AP77">
        <v>1.7934000000000001</v>
      </c>
      <c r="AQ77">
        <v>65.207999999999998</v>
      </c>
      <c r="AR77">
        <v>30.911999999999999</v>
      </c>
      <c r="AS77">
        <v>8.0711999999999993</v>
      </c>
      <c r="AT77">
        <v>0</v>
      </c>
      <c r="AU77">
        <v>0</v>
      </c>
      <c r="AV77">
        <v>0</v>
      </c>
      <c r="AW77">
        <v>51.121200000000002</v>
      </c>
      <c r="AX77">
        <v>0</v>
      </c>
      <c r="AY77">
        <v>0</v>
      </c>
      <c r="AZ77">
        <f t="shared" si="3"/>
        <v>39.451256000000001</v>
      </c>
      <c r="BA77">
        <f t="shared" si="4"/>
        <v>3044.7301339999995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0.99985599999999997</v>
      </c>
      <c r="BS77">
        <v>1.65</v>
      </c>
      <c r="BT77">
        <v>1.2474000000000001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0.82</v>
      </c>
      <c r="CD77">
        <v>0.42</v>
      </c>
      <c r="CE77">
        <v>0.75</v>
      </c>
      <c r="CF77">
        <v>0.08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0.48799999999999999</v>
      </c>
      <c r="CQ77">
        <v>0</v>
      </c>
      <c r="CR77">
        <v>1.1299999999999999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39.451256000000001</v>
      </c>
    </row>
    <row r="78" spans="1:114">
      <c r="A78" t="s">
        <v>120</v>
      </c>
      <c r="B78">
        <v>0</v>
      </c>
      <c r="C78">
        <v>40.990400000000001</v>
      </c>
      <c r="D78">
        <v>5.48</v>
      </c>
      <c r="E78">
        <v>0</v>
      </c>
      <c r="F78">
        <v>0</v>
      </c>
      <c r="G78">
        <v>24.882000000000001</v>
      </c>
      <c r="H78">
        <v>0</v>
      </c>
      <c r="I78">
        <v>97.155000000000001</v>
      </c>
      <c r="J78">
        <v>2.8574999999999999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0</v>
      </c>
      <c r="W78">
        <v>0</v>
      </c>
      <c r="X78">
        <v>0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45.036000000000001</v>
      </c>
      <c r="AH78">
        <v>72.395700000000005</v>
      </c>
      <c r="AI78">
        <v>17.146999999999998</v>
      </c>
      <c r="AJ78">
        <v>0</v>
      </c>
      <c r="AK78">
        <v>53.914999999999999</v>
      </c>
      <c r="AL78">
        <v>2.6726000000000001</v>
      </c>
      <c r="AM78">
        <v>16.38252</v>
      </c>
      <c r="AN78">
        <v>0.80318999999999996</v>
      </c>
      <c r="AO78">
        <v>0</v>
      </c>
      <c r="AP78">
        <v>1.7934000000000001</v>
      </c>
      <c r="AQ78">
        <v>65.207999999999998</v>
      </c>
      <c r="AR78">
        <v>4.4160000000000004</v>
      </c>
      <c r="AS78">
        <v>8.0711999999999993</v>
      </c>
      <c r="AT78">
        <v>0</v>
      </c>
      <c r="AU78">
        <v>0</v>
      </c>
      <c r="AV78">
        <v>0</v>
      </c>
      <c r="AW78">
        <v>51.121200000000002</v>
      </c>
      <c r="AX78">
        <v>0</v>
      </c>
      <c r="AY78">
        <v>0</v>
      </c>
      <c r="AZ78">
        <f t="shared" si="3"/>
        <v>38.955655999999998</v>
      </c>
      <c r="BA78">
        <f t="shared" si="4"/>
        <v>2949.9952029999999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0.99985599999999997</v>
      </c>
      <c r="BS78">
        <v>1.65</v>
      </c>
      <c r="BT78">
        <v>1.1382000000000001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0.82</v>
      </c>
      <c r="CD78">
        <v>0.42</v>
      </c>
      <c r="CE78">
        <v>0.75</v>
      </c>
      <c r="CF78">
        <v>0.08</v>
      </c>
      <c r="CG78">
        <v>3.77</v>
      </c>
      <c r="CH78">
        <v>0.5796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0.48799999999999999</v>
      </c>
      <c r="CQ78">
        <v>0</v>
      </c>
      <c r="CR78">
        <v>1.1299999999999999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38.955655999999998</v>
      </c>
    </row>
    <row r="79" spans="1:114">
      <c r="A79" t="s">
        <v>121</v>
      </c>
      <c r="B79">
        <v>0</v>
      </c>
      <c r="C79">
        <v>40.990400000000001</v>
      </c>
      <c r="D79">
        <v>5.48</v>
      </c>
      <c r="E79">
        <v>0</v>
      </c>
      <c r="F79">
        <v>0</v>
      </c>
      <c r="G79">
        <v>24.882000000000001</v>
      </c>
      <c r="H79">
        <v>0</v>
      </c>
      <c r="I79">
        <v>97.155000000000001</v>
      </c>
      <c r="J79">
        <v>2.8574999999999999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0</v>
      </c>
      <c r="W79">
        <v>0</v>
      </c>
      <c r="X79">
        <v>0</v>
      </c>
      <c r="Y79">
        <v>0</v>
      </c>
      <c r="Z79">
        <v>13.1076</v>
      </c>
      <c r="AA79">
        <v>42.14808</v>
      </c>
      <c r="AB79">
        <v>8.3279999999999994</v>
      </c>
      <c r="AC79">
        <v>10.02744</v>
      </c>
      <c r="AD79">
        <v>8.8855000000000004</v>
      </c>
      <c r="AE79">
        <v>51.209028000000004</v>
      </c>
      <c r="AF79">
        <v>18.491199999999999</v>
      </c>
      <c r="AG79">
        <v>45.036000000000001</v>
      </c>
      <c r="AH79">
        <v>23.448</v>
      </c>
      <c r="AI79">
        <v>3.2974999999999999</v>
      </c>
      <c r="AJ79">
        <v>0</v>
      </c>
      <c r="AK79">
        <v>53.914999999999999</v>
      </c>
      <c r="AL79">
        <v>2.6726000000000001</v>
      </c>
      <c r="AM79">
        <v>10.92168</v>
      </c>
      <c r="AN79">
        <v>0.80318999999999996</v>
      </c>
      <c r="AO79">
        <v>0</v>
      </c>
      <c r="AP79">
        <v>1.7934000000000001</v>
      </c>
      <c r="AQ79">
        <v>65.207999999999998</v>
      </c>
      <c r="AR79">
        <v>6.6239999999999997</v>
      </c>
      <c r="AS79">
        <v>8.0711999999999993</v>
      </c>
      <c r="AT79">
        <v>0</v>
      </c>
      <c r="AU79">
        <v>0</v>
      </c>
      <c r="AV79">
        <v>0</v>
      </c>
      <c r="AW79">
        <v>51.121200000000002</v>
      </c>
      <c r="AX79">
        <v>0</v>
      </c>
      <c r="AY79">
        <v>0</v>
      </c>
      <c r="AZ79">
        <f t="shared" si="3"/>
        <v>37.280200000000001</v>
      </c>
      <c r="BA79">
        <f t="shared" si="4"/>
        <v>2827.1846869999995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2.3E-2</v>
      </c>
      <c r="BS79">
        <v>1.65</v>
      </c>
      <c r="BT79">
        <v>0.83160000000000001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0.82</v>
      </c>
      <c r="CD79">
        <v>0.42</v>
      </c>
      <c r="CE79">
        <v>0.75</v>
      </c>
      <c r="CF79">
        <v>0.08</v>
      </c>
      <c r="CG79">
        <v>3.77</v>
      </c>
      <c r="CH79">
        <v>0.18759999999999999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0.48799999999999999</v>
      </c>
      <c r="CQ79">
        <v>0</v>
      </c>
      <c r="CR79">
        <v>1.1299999999999999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37.280200000000001</v>
      </c>
    </row>
    <row r="80" spans="1:114">
      <c r="A80" t="s">
        <v>122</v>
      </c>
      <c r="B80">
        <v>0</v>
      </c>
      <c r="C80">
        <v>40.990400000000001</v>
      </c>
      <c r="D80">
        <v>5.48</v>
      </c>
      <c r="E80">
        <v>0</v>
      </c>
      <c r="F80">
        <v>0</v>
      </c>
      <c r="G80">
        <v>24.882000000000001</v>
      </c>
      <c r="H80">
        <v>0</v>
      </c>
      <c r="I80">
        <v>97.155000000000001</v>
      </c>
      <c r="J80">
        <v>2.8574999999999999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0</v>
      </c>
      <c r="W80">
        <v>0</v>
      </c>
      <c r="X80">
        <v>0</v>
      </c>
      <c r="Y80">
        <v>0</v>
      </c>
      <c r="Z80">
        <v>13.1076</v>
      </c>
      <c r="AA80">
        <v>28.09872</v>
      </c>
      <c r="AB80">
        <v>9.7159999999999993</v>
      </c>
      <c r="AC80">
        <v>10.02744</v>
      </c>
      <c r="AD80">
        <v>8.8855000000000004</v>
      </c>
      <c r="AE80">
        <v>51.209028000000004</v>
      </c>
      <c r="AF80">
        <v>18.288</v>
      </c>
      <c r="AG80">
        <v>45.036000000000001</v>
      </c>
      <c r="AH80">
        <v>23.448</v>
      </c>
      <c r="AI80">
        <v>0</v>
      </c>
      <c r="AJ80">
        <v>0</v>
      </c>
      <c r="AK80">
        <v>53.914999999999999</v>
      </c>
      <c r="AL80">
        <v>2.6726000000000001</v>
      </c>
      <c r="AM80">
        <v>5.4608400000000001</v>
      </c>
      <c r="AN80">
        <v>0.80318999999999996</v>
      </c>
      <c r="AO80">
        <v>0</v>
      </c>
      <c r="AP80">
        <v>1.7934000000000001</v>
      </c>
      <c r="AQ80">
        <v>65.207999999999998</v>
      </c>
      <c r="AR80">
        <v>6.6239999999999997</v>
      </c>
      <c r="AS80">
        <v>8.0711999999999993</v>
      </c>
      <c r="AT80">
        <v>0</v>
      </c>
      <c r="AU80">
        <v>0</v>
      </c>
      <c r="AV80">
        <v>0</v>
      </c>
      <c r="AW80">
        <v>51.121200000000002</v>
      </c>
      <c r="AX80">
        <v>0</v>
      </c>
      <c r="AY80">
        <v>0</v>
      </c>
      <c r="AZ80">
        <f t="shared" si="3"/>
        <v>36.944600000000001</v>
      </c>
      <c r="BA80">
        <f t="shared" si="4"/>
        <v>2805.2261869999993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</v>
      </c>
      <c r="BS80">
        <v>1.65</v>
      </c>
      <c r="BT80">
        <v>0.39900000000000002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0.82</v>
      </c>
      <c r="CD80">
        <v>0.42</v>
      </c>
      <c r="CE80">
        <v>0.87</v>
      </c>
      <c r="CF80">
        <v>0.08</v>
      </c>
      <c r="CG80">
        <v>3.77</v>
      </c>
      <c r="CH80">
        <v>0.18759999999999999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0.48799999999999999</v>
      </c>
      <c r="CQ80">
        <v>0</v>
      </c>
      <c r="CR80">
        <v>1.1299999999999999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36.944600000000001</v>
      </c>
    </row>
    <row r="81" spans="1:114">
      <c r="A81" t="s">
        <v>123</v>
      </c>
      <c r="B81">
        <v>0</v>
      </c>
      <c r="C81">
        <v>40.990400000000001</v>
      </c>
      <c r="D81">
        <v>5.48</v>
      </c>
      <c r="E81">
        <v>0</v>
      </c>
      <c r="F81">
        <v>0</v>
      </c>
      <c r="G81">
        <v>24.882000000000001</v>
      </c>
      <c r="H81">
        <v>0</v>
      </c>
      <c r="I81">
        <v>97.155000000000001</v>
      </c>
      <c r="J81">
        <v>2.8574999999999999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0</v>
      </c>
      <c r="W81">
        <v>0</v>
      </c>
      <c r="X81">
        <v>0</v>
      </c>
      <c r="Y81">
        <v>0</v>
      </c>
      <c r="Z81">
        <v>13.1076</v>
      </c>
      <c r="AA81">
        <v>13.983000000000001</v>
      </c>
      <c r="AB81">
        <v>4.1639999999999997</v>
      </c>
      <c r="AC81">
        <v>10.02744</v>
      </c>
      <c r="AD81">
        <v>8.8855000000000004</v>
      </c>
      <c r="AE81">
        <v>31.896000000000001</v>
      </c>
      <c r="AF81">
        <v>18.288</v>
      </c>
      <c r="AG81">
        <v>45.036000000000001</v>
      </c>
      <c r="AH81">
        <v>19.54</v>
      </c>
      <c r="AI81">
        <v>0</v>
      </c>
      <c r="AJ81">
        <v>0</v>
      </c>
      <c r="AK81">
        <v>53.914999999999999</v>
      </c>
      <c r="AL81">
        <v>2.6726000000000001</v>
      </c>
      <c r="AM81">
        <v>0.96530000000000005</v>
      </c>
      <c r="AN81">
        <v>0.80318999999999996</v>
      </c>
      <c r="AO81">
        <v>0</v>
      </c>
      <c r="AP81">
        <v>1.7934000000000001</v>
      </c>
      <c r="AQ81">
        <v>65.207999999999998</v>
      </c>
      <c r="AR81">
        <v>6.6239999999999997</v>
      </c>
      <c r="AS81">
        <v>8.0711999999999993</v>
      </c>
      <c r="AT81">
        <v>0</v>
      </c>
      <c r="AU81">
        <v>0</v>
      </c>
      <c r="AV81">
        <v>0</v>
      </c>
      <c r="AW81">
        <v>51.121200000000002</v>
      </c>
      <c r="AX81">
        <v>0</v>
      </c>
      <c r="AY81">
        <v>0</v>
      </c>
      <c r="AZ81">
        <f t="shared" si="3"/>
        <v>36.534800000000004</v>
      </c>
      <c r="BA81">
        <f t="shared" si="4"/>
        <v>2757.4320989999997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2.1800000000000002</v>
      </c>
      <c r="BQ81">
        <v>0</v>
      </c>
      <c r="BR81">
        <v>0</v>
      </c>
      <c r="BS81">
        <v>1.65</v>
      </c>
      <c r="BT81">
        <v>0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0.82</v>
      </c>
      <c r="CD81">
        <v>0.42</v>
      </c>
      <c r="CE81">
        <v>0.87</v>
      </c>
      <c r="CF81">
        <v>0.08</v>
      </c>
      <c r="CG81">
        <v>3.77</v>
      </c>
      <c r="CH81">
        <v>0.15679999999999999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0.48799999999999999</v>
      </c>
      <c r="CQ81">
        <v>0</v>
      </c>
      <c r="CR81">
        <v>1.1299999999999999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36.534800000000004</v>
      </c>
    </row>
    <row r="82" spans="1:114">
      <c r="A82" t="s">
        <v>124</v>
      </c>
      <c r="B82">
        <v>0</v>
      </c>
      <c r="C82">
        <v>40.990400000000001</v>
      </c>
      <c r="D82">
        <v>5.48</v>
      </c>
      <c r="E82">
        <v>0</v>
      </c>
      <c r="F82">
        <v>0</v>
      </c>
      <c r="G82">
        <v>24.882000000000001</v>
      </c>
      <c r="H82">
        <v>0</v>
      </c>
      <c r="I82">
        <v>97.155000000000001</v>
      </c>
      <c r="J82">
        <v>2.8574999999999999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0</v>
      </c>
      <c r="W82">
        <v>0</v>
      </c>
      <c r="X82">
        <v>0</v>
      </c>
      <c r="Y82">
        <v>0</v>
      </c>
      <c r="Z82">
        <v>7.15</v>
      </c>
      <c r="AA82">
        <v>0</v>
      </c>
      <c r="AB82">
        <v>4.1639999999999997</v>
      </c>
      <c r="AC82">
        <v>10.02744</v>
      </c>
      <c r="AD82">
        <v>8.8855000000000004</v>
      </c>
      <c r="AE82">
        <v>31.896000000000001</v>
      </c>
      <c r="AF82">
        <v>18.288</v>
      </c>
      <c r="AG82">
        <v>45.036000000000001</v>
      </c>
      <c r="AH82">
        <v>19.54</v>
      </c>
      <c r="AI82">
        <v>0</v>
      </c>
      <c r="AJ82">
        <v>0</v>
      </c>
      <c r="AK82">
        <v>53.914999999999999</v>
      </c>
      <c r="AL82">
        <v>2.6726000000000001</v>
      </c>
      <c r="AM82">
        <v>0</v>
      </c>
      <c r="AN82">
        <v>0.80318999999999996</v>
      </c>
      <c r="AO82">
        <v>0</v>
      </c>
      <c r="AP82">
        <v>1.7934000000000001</v>
      </c>
      <c r="AQ82">
        <v>65.207999999999998</v>
      </c>
      <c r="AR82">
        <v>6.6239999999999997</v>
      </c>
      <c r="AS82">
        <v>8.0711999999999993</v>
      </c>
      <c r="AT82">
        <v>0</v>
      </c>
      <c r="AU82">
        <v>0</v>
      </c>
      <c r="AV82">
        <v>0</v>
      </c>
      <c r="AW82">
        <v>51.121200000000002</v>
      </c>
      <c r="AX82">
        <v>0</v>
      </c>
      <c r="AY82">
        <v>0</v>
      </c>
      <c r="AZ82">
        <f t="shared" si="3"/>
        <v>36.534800000000004</v>
      </c>
      <c r="BA82">
        <f t="shared" si="4"/>
        <v>2736.5261989999999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2.1800000000000002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0.82</v>
      </c>
      <c r="CD82">
        <v>0.42</v>
      </c>
      <c r="CE82">
        <v>0.87</v>
      </c>
      <c r="CF82">
        <v>0.08</v>
      </c>
      <c r="CG82">
        <v>3.77</v>
      </c>
      <c r="CH82">
        <v>0.15679999999999999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0.48799999999999999</v>
      </c>
      <c r="CQ82">
        <v>0</v>
      </c>
      <c r="CR82">
        <v>1.1299999999999999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36.534800000000004</v>
      </c>
    </row>
    <row r="83" spans="1:114">
      <c r="A83" t="s">
        <v>125</v>
      </c>
      <c r="B83">
        <v>0</v>
      </c>
      <c r="C83">
        <v>40.990400000000001</v>
      </c>
      <c r="D83">
        <v>5.48</v>
      </c>
      <c r="E83">
        <v>0</v>
      </c>
      <c r="F83">
        <v>0</v>
      </c>
      <c r="G83">
        <v>24.882000000000001</v>
      </c>
      <c r="H83">
        <v>0</v>
      </c>
      <c r="I83">
        <v>97.726500000000001</v>
      </c>
      <c r="J83">
        <v>2.8574999999999999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0</v>
      </c>
      <c r="W83">
        <v>0</v>
      </c>
      <c r="X83">
        <v>0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8.8855000000000004</v>
      </c>
      <c r="AE83">
        <v>15.948</v>
      </c>
      <c r="AF83">
        <v>18.288</v>
      </c>
      <c r="AG83">
        <v>45.036000000000001</v>
      </c>
      <c r="AH83">
        <v>6.8390000000000004</v>
      </c>
      <c r="AI83">
        <v>0</v>
      </c>
      <c r="AJ83">
        <v>0</v>
      </c>
      <c r="AK83">
        <v>53.914999999999999</v>
      </c>
      <c r="AL83">
        <v>2.6726000000000001</v>
      </c>
      <c r="AM83">
        <v>0</v>
      </c>
      <c r="AN83">
        <v>0.80318999999999996</v>
      </c>
      <c r="AO83">
        <v>0</v>
      </c>
      <c r="AP83">
        <v>1.7934000000000001</v>
      </c>
      <c r="AQ83">
        <v>65.207999999999998</v>
      </c>
      <c r="AR83">
        <v>30.911999999999999</v>
      </c>
      <c r="AS83">
        <v>8.0711999999999993</v>
      </c>
      <c r="AT83">
        <v>0</v>
      </c>
      <c r="AU83">
        <v>0</v>
      </c>
      <c r="AV83">
        <v>0</v>
      </c>
      <c r="AW83">
        <v>51.121200000000002</v>
      </c>
      <c r="AX83">
        <v>0</v>
      </c>
      <c r="AY83">
        <v>0</v>
      </c>
      <c r="AZ83">
        <f t="shared" si="3"/>
        <v>36.434000000000005</v>
      </c>
      <c r="BA83">
        <f t="shared" si="4"/>
        <v>2717.8482589999999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2.1800000000000002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0.82</v>
      </c>
      <c r="CD83">
        <v>0.42</v>
      </c>
      <c r="CE83">
        <v>0.87</v>
      </c>
      <c r="CF83">
        <v>0.08</v>
      </c>
      <c r="CG83">
        <v>3.77</v>
      </c>
      <c r="CH83">
        <v>5.6000000000000001E-2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0.48799999999999999</v>
      </c>
      <c r="CQ83">
        <v>0</v>
      </c>
      <c r="CR83">
        <v>1.1299999999999999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36.434000000000005</v>
      </c>
    </row>
    <row r="84" spans="1:114">
      <c r="A84" t="s">
        <v>126</v>
      </c>
      <c r="B84">
        <v>0</v>
      </c>
      <c r="C84">
        <v>40.990400000000001</v>
      </c>
      <c r="D84">
        <v>5.48</v>
      </c>
      <c r="E84">
        <v>0</v>
      </c>
      <c r="F84">
        <v>0</v>
      </c>
      <c r="G84">
        <v>24.882000000000001</v>
      </c>
      <c r="H84">
        <v>0</v>
      </c>
      <c r="I84">
        <v>97.726500000000001</v>
      </c>
      <c r="J84">
        <v>2.8574999999999999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0</v>
      </c>
      <c r="W84">
        <v>0</v>
      </c>
      <c r="X84">
        <v>0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8.8855000000000004</v>
      </c>
      <c r="AE84">
        <v>0</v>
      </c>
      <c r="AF84">
        <v>18.288</v>
      </c>
      <c r="AG84">
        <v>45.036000000000001</v>
      </c>
      <c r="AH84">
        <v>0</v>
      </c>
      <c r="AI84">
        <v>0</v>
      </c>
      <c r="AJ84">
        <v>0</v>
      </c>
      <c r="AK84">
        <v>53.914999999999999</v>
      </c>
      <c r="AL84">
        <v>2.6726000000000001</v>
      </c>
      <c r="AM84">
        <v>0</v>
      </c>
      <c r="AN84">
        <v>0.80318999999999996</v>
      </c>
      <c r="AO84">
        <v>0</v>
      </c>
      <c r="AP84">
        <v>1.7934000000000001</v>
      </c>
      <c r="AQ84">
        <v>48.905999999999999</v>
      </c>
      <c r="AR84">
        <v>30.911999999999999</v>
      </c>
      <c r="AS84">
        <v>8.0711999999999993</v>
      </c>
      <c r="AT84">
        <v>0</v>
      </c>
      <c r="AU84">
        <v>0</v>
      </c>
      <c r="AV84">
        <v>0</v>
      </c>
      <c r="AW84">
        <v>51.121200000000002</v>
      </c>
      <c r="AX84">
        <v>0</v>
      </c>
      <c r="AY84">
        <v>0</v>
      </c>
      <c r="AZ84">
        <f t="shared" si="3"/>
        <v>36.378</v>
      </c>
      <c r="BA84">
        <f t="shared" si="4"/>
        <v>2678.7032589999999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2.1800000000000002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0.82</v>
      </c>
      <c r="CD84">
        <v>0.42</v>
      </c>
      <c r="CE84">
        <v>0.87</v>
      </c>
      <c r="CF84">
        <v>0.08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0.48799999999999999</v>
      </c>
      <c r="CQ84">
        <v>0</v>
      </c>
      <c r="CR84">
        <v>1.1299999999999999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36.378</v>
      </c>
    </row>
    <row r="85" spans="1:114">
      <c r="A85" t="s">
        <v>127</v>
      </c>
      <c r="B85">
        <v>0</v>
      </c>
      <c r="C85">
        <v>40.990400000000001</v>
      </c>
      <c r="D85">
        <v>5.48</v>
      </c>
      <c r="E85">
        <v>0</v>
      </c>
      <c r="F85">
        <v>0</v>
      </c>
      <c r="G85">
        <v>24.882000000000001</v>
      </c>
      <c r="H85">
        <v>0</v>
      </c>
      <c r="I85">
        <v>97.726500000000001</v>
      </c>
      <c r="J85">
        <v>2.8574999999999999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0</v>
      </c>
      <c r="W85">
        <v>0</v>
      </c>
      <c r="X85">
        <v>0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8.8855000000000004</v>
      </c>
      <c r="AE85">
        <v>0</v>
      </c>
      <c r="AF85">
        <v>18.288</v>
      </c>
      <c r="AG85">
        <v>45.036000000000001</v>
      </c>
      <c r="AH85">
        <v>0</v>
      </c>
      <c r="AI85">
        <v>0</v>
      </c>
      <c r="AJ85">
        <v>0</v>
      </c>
      <c r="AK85">
        <v>53.914999999999999</v>
      </c>
      <c r="AL85">
        <v>2.6726000000000001</v>
      </c>
      <c r="AM85">
        <v>0</v>
      </c>
      <c r="AN85">
        <v>0.80318999999999996</v>
      </c>
      <c r="AO85">
        <v>0</v>
      </c>
      <c r="AP85">
        <v>1.7934000000000001</v>
      </c>
      <c r="AQ85">
        <v>32.603999999999999</v>
      </c>
      <c r="AR85">
        <v>6.6239999999999997</v>
      </c>
      <c r="AS85">
        <v>8.0711999999999993</v>
      </c>
      <c r="AT85">
        <v>0</v>
      </c>
      <c r="AU85">
        <v>0</v>
      </c>
      <c r="AV85">
        <v>0</v>
      </c>
      <c r="AW85">
        <v>51.121200000000002</v>
      </c>
      <c r="AX85">
        <v>0</v>
      </c>
      <c r="AY85">
        <v>0</v>
      </c>
      <c r="AZ85">
        <f t="shared" si="3"/>
        <v>36.378</v>
      </c>
      <c r="BA85">
        <f t="shared" si="4"/>
        <v>2638.1132589999997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2.1800000000000002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0.82</v>
      </c>
      <c r="CD85">
        <v>0.42</v>
      </c>
      <c r="CE85">
        <v>0.87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0.48799999999999999</v>
      </c>
      <c r="CQ85">
        <v>0</v>
      </c>
      <c r="CR85">
        <v>1.1299999999999999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36.378</v>
      </c>
    </row>
    <row r="86" spans="1:114">
      <c r="A86" t="s">
        <v>128</v>
      </c>
      <c r="B86">
        <v>0</v>
      </c>
      <c r="C86">
        <v>40.990400000000001</v>
      </c>
      <c r="D86">
        <v>5.48</v>
      </c>
      <c r="E86">
        <v>0</v>
      </c>
      <c r="F86">
        <v>0</v>
      </c>
      <c r="G86">
        <v>24.882000000000001</v>
      </c>
      <c r="H86">
        <v>0</v>
      </c>
      <c r="I86">
        <v>97.726500000000001</v>
      </c>
      <c r="J86">
        <v>2.8574999999999999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0</v>
      </c>
      <c r="W86">
        <v>0</v>
      </c>
      <c r="X86">
        <v>0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8.8855000000000004</v>
      </c>
      <c r="AE86">
        <v>0</v>
      </c>
      <c r="AF86">
        <v>18.288</v>
      </c>
      <c r="AG86">
        <v>45.036000000000001</v>
      </c>
      <c r="AH86">
        <v>0</v>
      </c>
      <c r="AI86">
        <v>0</v>
      </c>
      <c r="AJ86">
        <v>0</v>
      </c>
      <c r="AK86">
        <v>53.914999999999999</v>
      </c>
      <c r="AL86">
        <v>2.6726000000000001</v>
      </c>
      <c r="AM86">
        <v>0</v>
      </c>
      <c r="AN86">
        <v>0.80318999999999996</v>
      </c>
      <c r="AO86">
        <v>0</v>
      </c>
      <c r="AP86">
        <v>1.7934000000000001</v>
      </c>
      <c r="AQ86">
        <v>32.603999999999999</v>
      </c>
      <c r="AR86">
        <v>6.6239999999999997</v>
      </c>
      <c r="AS86">
        <v>8.0711999999999993</v>
      </c>
      <c r="AT86">
        <v>0</v>
      </c>
      <c r="AU86">
        <v>0</v>
      </c>
      <c r="AV86">
        <v>0</v>
      </c>
      <c r="AW86">
        <v>51.121200000000002</v>
      </c>
      <c r="AX86">
        <v>0</v>
      </c>
      <c r="AY86">
        <v>0</v>
      </c>
      <c r="AZ86">
        <f t="shared" si="3"/>
        <v>36.378</v>
      </c>
      <c r="BA86">
        <f t="shared" si="4"/>
        <v>2638.1132589999997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2.1800000000000002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0.82</v>
      </c>
      <c r="CD86">
        <v>0.42</v>
      </c>
      <c r="CE86">
        <v>0.87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0.48799999999999999</v>
      </c>
      <c r="CQ86">
        <v>0</v>
      </c>
      <c r="CR86">
        <v>1.1299999999999999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36.378</v>
      </c>
    </row>
    <row r="87" spans="1:114">
      <c r="A87" t="s">
        <v>129</v>
      </c>
      <c r="B87">
        <v>0</v>
      </c>
      <c r="C87">
        <v>40.990400000000001</v>
      </c>
      <c r="D87">
        <v>5.48</v>
      </c>
      <c r="E87">
        <v>0</v>
      </c>
      <c r="F87">
        <v>0</v>
      </c>
      <c r="G87">
        <v>24.882000000000001</v>
      </c>
      <c r="H87">
        <v>0</v>
      </c>
      <c r="I87">
        <v>92.011499999999998</v>
      </c>
      <c r="J87">
        <v>2.8574999999999999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0</v>
      </c>
      <c r="W87">
        <v>0</v>
      </c>
      <c r="X87">
        <v>0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45.036000000000001</v>
      </c>
      <c r="AH87">
        <v>0</v>
      </c>
      <c r="AI87">
        <v>0</v>
      </c>
      <c r="AJ87">
        <v>0</v>
      </c>
      <c r="AK87">
        <v>53.914999999999999</v>
      </c>
      <c r="AL87">
        <v>2.6726000000000001</v>
      </c>
      <c r="AM87">
        <v>0</v>
      </c>
      <c r="AN87">
        <v>0.80318999999999996</v>
      </c>
      <c r="AO87">
        <v>0</v>
      </c>
      <c r="AP87">
        <v>1.7934000000000001</v>
      </c>
      <c r="AQ87">
        <v>32.603999999999999</v>
      </c>
      <c r="AR87">
        <v>6.6239999999999997</v>
      </c>
      <c r="AS87">
        <v>8.0711999999999993</v>
      </c>
      <c r="AT87">
        <v>0</v>
      </c>
      <c r="AU87">
        <v>0</v>
      </c>
      <c r="AV87">
        <v>0</v>
      </c>
      <c r="AW87">
        <v>51.121200000000002</v>
      </c>
      <c r="AX87">
        <v>0</v>
      </c>
      <c r="AY87">
        <v>0</v>
      </c>
      <c r="AZ87">
        <f t="shared" si="3"/>
        <v>36.617999999999995</v>
      </c>
      <c r="BA87">
        <f t="shared" si="4"/>
        <v>2618.2989589999997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2.1800000000000002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0.82</v>
      </c>
      <c r="CD87">
        <v>0.42</v>
      </c>
      <c r="CE87">
        <v>0.87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0.48799999999999999</v>
      </c>
      <c r="CQ87">
        <v>0</v>
      </c>
      <c r="CR87">
        <v>1.37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36.617999999999995</v>
      </c>
    </row>
    <row r="88" spans="1:114">
      <c r="A88" t="s">
        <v>130</v>
      </c>
      <c r="B88">
        <v>0</v>
      </c>
      <c r="C88">
        <v>40.990400000000001</v>
      </c>
      <c r="D88">
        <v>5.48</v>
      </c>
      <c r="E88">
        <v>0</v>
      </c>
      <c r="F88">
        <v>0</v>
      </c>
      <c r="G88">
        <v>24.882000000000001</v>
      </c>
      <c r="H88">
        <v>0</v>
      </c>
      <c r="I88">
        <v>92.011499999999998</v>
      </c>
      <c r="J88">
        <v>2.8574999999999999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45.036000000000001</v>
      </c>
      <c r="AH88">
        <v>0</v>
      </c>
      <c r="AI88">
        <v>0</v>
      </c>
      <c r="AJ88">
        <v>0</v>
      </c>
      <c r="AK88">
        <v>53.914999999999999</v>
      </c>
      <c r="AL88">
        <v>2.6726000000000001</v>
      </c>
      <c r="AM88">
        <v>0</v>
      </c>
      <c r="AN88">
        <v>0.80318999999999996</v>
      </c>
      <c r="AO88">
        <v>0</v>
      </c>
      <c r="AP88">
        <v>1.7934000000000001</v>
      </c>
      <c r="AQ88">
        <v>16.302</v>
      </c>
      <c r="AR88">
        <v>6.6239999999999997</v>
      </c>
      <c r="AS88">
        <v>8.0711999999999993</v>
      </c>
      <c r="AT88">
        <v>0</v>
      </c>
      <c r="AU88">
        <v>0</v>
      </c>
      <c r="AV88">
        <v>0</v>
      </c>
      <c r="AW88">
        <v>51.121200000000002</v>
      </c>
      <c r="AX88">
        <v>0</v>
      </c>
      <c r="AY88">
        <v>0</v>
      </c>
      <c r="AZ88">
        <f t="shared" si="3"/>
        <v>36.747999999999998</v>
      </c>
      <c r="BA88">
        <f t="shared" si="4"/>
        <v>2601.0269590000003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2.1800000000000002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0.82</v>
      </c>
      <c r="CD88">
        <v>0.42</v>
      </c>
      <c r="CE88">
        <v>0.87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0.48799999999999999</v>
      </c>
      <c r="CQ88">
        <v>0</v>
      </c>
      <c r="CR88">
        <v>1.5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36.747999999999998</v>
      </c>
    </row>
    <row r="89" spans="1:114">
      <c r="A89" t="s">
        <v>131</v>
      </c>
      <c r="B89">
        <v>0</v>
      </c>
      <c r="C89">
        <v>40.990400000000001</v>
      </c>
      <c r="D89">
        <v>5.48</v>
      </c>
      <c r="E89">
        <v>0</v>
      </c>
      <c r="F89">
        <v>0</v>
      </c>
      <c r="G89">
        <v>24.882000000000001</v>
      </c>
      <c r="H89">
        <v>0</v>
      </c>
      <c r="I89">
        <v>92.011499999999998</v>
      </c>
      <c r="J89">
        <v>2.8574999999999999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279.18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45.036000000000001</v>
      </c>
      <c r="AH89">
        <v>0</v>
      </c>
      <c r="AI89">
        <v>0</v>
      </c>
      <c r="AJ89">
        <v>0</v>
      </c>
      <c r="AK89">
        <v>53.914999999999999</v>
      </c>
      <c r="AL89">
        <v>2.6726000000000001</v>
      </c>
      <c r="AM89">
        <v>0</v>
      </c>
      <c r="AN89">
        <v>0.80318999999999996</v>
      </c>
      <c r="AO89">
        <v>0</v>
      </c>
      <c r="AP89">
        <v>1.7934000000000001</v>
      </c>
      <c r="AQ89">
        <v>16.302</v>
      </c>
      <c r="AR89">
        <v>6.6239999999999997</v>
      </c>
      <c r="AS89">
        <v>8.0711999999999993</v>
      </c>
      <c r="AT89">
        <v>0</v>
      </c>
      <c r="AU89">
        <v>0</v>
      </c>
      <c r="AV89">
        <v>0</v>
      </c>
      <c r="AW89">
        <v>51.121200000000002</v>
      </c>
      <c r="AX89">
        <v>0</v>
      </c>
      <c r="AY89">
        <v>0</v>
      </c>
      <c r="AZ89">
        <f t="shared" si="3"/>
        <v>36.878</v>
      </c>
      <c r="BA89">
        <f t="shared" si="4"/>
        <v>2601.1569590000004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2.1800000000000002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0.82</v>
      </c>
      <c r="CD89">
        <v>0.42</v>
      </c>
      <c r="CE89">
        <v>0.87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0.48799999999999999</v>
      </c>
      <c r="CQ89">
        <v>0</v>
      </c>
      <c r="CR89">
        <v>1.63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36.878</v>
      </c>
    </row>
    <row r="90" spans="1:114">
      <c r="A90" t="s">
        <v>132</v>
      </c>
      <c r="B90">
        <v>0</v>
      </c>
      <c r="C90">
        <v>40.990400000000001</v>
      </c>
      <c r="D90">
        <v>5.48</v>
      </c>
      <c r="E90">
        <v>0</v>
      </c>
      <c r="F90">
        <v>0</v>
      </c>
      <c r="G90">
        <v>24.882000000000001</v>
      </c>
      <c r="H90">
        <v>0</v>
      </c>
      <c r="I90">
        <v>92.011499999999998</v>
      </c>
      <c r="J90">
        <v>2.8574999999999999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279.18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45.036000000000001</v>
      </c>
      <c r="AH90">
        <v>0</v>
      </c>
      <c r="AI90">
        <v>0</v>
      </c>
      <c r="AJ90">
        <v>0</v>
      </c>
      <c r="AK90">
        <v>53.914999999999999</v>
      </c>
      <c r="AL90">
        <v>2.6726000000000001</v>
      </c>
      <c r="AM90">
        <v>0</v>
      </c>
      <c r="AN90">
        <v>0.80318999999999996</v>
      </c>
      <c r="AO90">
        <v>0</v>
      </c>
      <c r="AP90">
        <v>1.7934000000000001</v>
      </c>
      <c r="AQ90">
        <v>16.302</v>
      </c>
      <c r="AR90">
        <v>6.6239999999999997</v>
      </c>
      <c r="AS90">
        <v>8.0711999999999993</v>
      </c>
      <c r="AT90">
        <v>0</v>
      </c>
      <c r="AU90">
        <v>0</v>
      </c>
      <c r="AV90">
        <v>0</v>
      </c>
      <c r="AW90">
        <v>51.121200000000002</v>
      </c>
      <c r="AX90">
        <v>0</v>
      </c>
      <c r="AY90">
        <v>0</v>
      </c>
      <c r="AZ90">
        <f t="shared" si="3"/>
        <v>36.878</v>
      </c>
      <c r="BA90">
        <f t="shared" si="4"/>
        <v>2601.1569590000004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2.1800000000000002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0.82</v>
      </c>
      <c r="CD90">
        <v>0.42</v>
      </c>
      <c r="CE90">
        <v>0.87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0.48799999999999999</v>
      </c>
      <c r="CQ90">
        <v>0</v>
      </c>
      <c r="CR90">
        <v>1.63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36.878</v>
      </c>
    </row>
    <row r="91" spans="1:114">
      <c r="A91" t="s">
        <v>133</v>
      </c>
      <c r="B91">
        <v>0</v>
      </c>
      <c r="C91">
        <v>40.990400000000001</v>
      </c>
      <c r="D91">
        <v>5.48</v>
      </c>
      <c r="E91">
        <v>0</v>
      </c>
      <c r="F91">
        <v>0</v>
      </c>
      <c r="G91">
        <v>24.882000000000001</v>
      </c>
      <c r="H91">
        <v>0</v>
      </c>
      <c r="I91">
        <v>98.869500000000002</v>
      </c>
      <c r="J91">
        <v>2.8574999999999999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279.18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45.036000000000001</v>
      </c>
      <c r="AH91">
        <v>0</v>
      </c>
      <c r="AI91">
        <v>0</v>
      </c>
      <c r="AJ91">
        <v>0</v>
      </c>
      <c r="AK91">
        <v>53.914999999999999</v>
      </c>
      <c r="AL91">
        <v>2.6726000000000001</v>
      </c>
      <c r="AM91">
        <v>0</v>
      </c>
      <c r="AN91">
        <v>0.80318999999999996</v>
      </c>
      <c r="AO91">
        <v>0</v>
      </c>
      <c r="AP91">
        <v>1.7934000000000001</v>
      </c>
      <c r="AQ91">
        <v>16.302</v>
      </c>
      <c r="AR91">
        <v>6.6239999999999997</v>
      </c>
      <c r="AS91">
        <v>7.3986000000000001</v>
      </c>
      <c r="AT91">
        <v>0</v>
      </c>
      <c r="AU91">
        <v>0</v>
      </c>
      <c r="AV91">
        <v>0</v>
      </c>
      <c r="AW91">
        <v>51.121200000000002</v>
      </c>
      <c r="AX91">
        <v>0</v>
      </c>
      <c r="AY91">
        <v>0</v>
      </c>
      <c r="AZ91">
        <f t="shared" si="3"/>
        <v>36.847999999999999</v>
      </c>
      <c r="BA91">
        <f t="shared" si="4"/>
        <v>2607.312359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2.1800000000000002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0.86</v>
      </c>
      <c r="CD91">
        <v>0.43</v>
      </c>
      <c r="CE91">
        <v>0.79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0.48799999999999999</v>
      </c>
      <c r="CQ91">
        <v>0</v>
      </c>
      <c r="CR91">
        <v>1.63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36.847999999999999</v>
      </c>
    </row>
    <row r="92" spans="1:114">
      <c r="A92" t="s">
        <v>134</v>
      </c>
      <c r="B92">
        <v>0</v>
      </c>
      <c r="C92">
        <v>40.990400000000001</v>
      </c>
      <c r="D92">
        <v>5.48</v>
      </c>
      <c r="E92">
        <v>0</v>
      </c>
      <c r="F92">
        <v>0</v>
      </c>
      <c r="G92">
        <v>24.882000000000001</v>
      </c>
      <c r="H92">
        <v>0</v>
      </c>
      <c r="I92">
        <v>98.869500000000002</v>
      </c>
      <c r="J92">
        <v>2.8574999999999999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279.18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45.036000000000001</v>
      </c>
      <c r="AH92">
        <v>0</v>
      </c>
      <c r="AI92">
        <v>0</v>
      </c>
      <c r="AJ92">
        <v>0</v>
      </c>
      <c r="AK92">
        <v>53.914999999999999</v>
      </c>
      <c r="AL92">
        <v>2.6726000000000001</v>
      </c>
      <c r="AM92">
        <v>0</v>
      </c>
      <c r="AN92">
        <v>0.80318999999999996</v>
      </c>
      <c r="AO92">
        <v>0</v>
      </c>
      <c r="AP92">
        <v>1.7934000000000001</v>
      </c>
      <c r="AQ92">
        <v>16.302</v>
      </c>
      <c r="AR92">
        <v>6.6239999999999997</v>
      </c>
      <c r="AS92">
        <v>7.3986000000000001</v>
      </c>
      <c r="AT92">
        <v>0</v>
      </c>
      <c r="AU92">
        <v>0</v>
      </c>
      <c r="AV92">
        <v>0</v>
      </c>
      <c r="AW92">
        <v>51.121200000000002</v>
      </c>
      <c r="AX92">
        <v>0</v>
      </c>
      <c r="AY92">
        <v>0</v>
      </c>
      <c r="AZ92">
        <f t="shared" si="3"/>
        <v>36.847999999999999</v>
      </c>
      <c r="BA92">
        <f t="shared" si="4"/>
        <v>2607.312359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2.1800000000000002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0.86</v>
      </c>
      <c r="CD92">
        <v>0.43</v>
      </c>
      <c r="CE92">
        <v>0.79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0.48799999999999999</v>
      </c>
      <c r="CQ92">
        <v>0</v>
      </c>
      <c r="CR92">
        <v>1.63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36.847999999999999</v>
      </c>
    </row>
    <row r="93" spans="1:114">
      <c r="A93" t="s">
        <v>135</v>
      </c>
      <c r="B93">
        <v>0</v>
      </c>
      <c r="C93">
        <v>40.990400000000001</v>
      </c>
      <c r="D93">
        <v>5.48</v>
      </c>
      <c r="E93">
        <v>0</v>
      </c>
      <c r="F93">
        <v>0</v>
      </c>
      <c r="G93">
        <v>24.882000000000001</v>
      </c>
      <c r="H93">
        <v>0</v>
      </c>
      <c r="I93">
        <v>98.869500000000002</v>
      </c>
      <c r="J93">
        <v>2.8574999999999999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45.036000000000001</v>
      </c>
      <c r="AH93">
        <v>0</v>
      </c>
      <c r="AI93">
        <v>0</v>
      </c>
      <c r="AJ93">
        <v>0</v>
      </c>
      <c r="AK93">
        <v>53.914999999999999</v>
      </c>
      <c r="AL93">
        <v>2.6726000000000001</v>
      </c>
      <c r="AM93">
        <v>0</v>
      </c>
      <c r="AN93">
        <v>0.80318999999999996</v>
      </c>
      <c r="AO93">
        <v>0</v>
      </c>
      <c r="AP93">
        <v>0.51239999999999997</v>
      </c>
      <c r="AQ93">
        <v>0</v>
      </c>
      <c r="AR93">
        <v>6.6239999999999997</v>
      </c>
      <c r="AS93">
        <v>5.3807999999999998</v>
      </c>
      <c r="AT93">
        <v>0</v>
      </c>
      <c r="AU93">
        <v>0</v>
      </c>
      <c r="AV93">
        <v>0</v>
      </c>
      <c r="AW93">
        <v>51.121200000000002</v>
      </c>
      <c r="AX93">
        <v>0</v>
      </c>
      <c r="AY93">
        <v>0</v>
      </c>
      <c r="AZ93">
        <f t="shared" si="3"/>
        <v>36.717999999999996</v>
      </c>
      <c r="BA93">
        <f t="shared" si="4"/>
        <v>2587.5815589999997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2.1800000000000002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0.86</v>
      </c>
      <c r="CD93">
        <v>0.43</v>
      </c>
      <c r="CE93">
        <v>0.79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0.48799999999999999</v>
      </c>
      <c r="CQ93">
        <v>0</v>
      </c>
      <c r="CR93">
        <v>1.5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36.717999999999996</v>
      </c>
    </row>
    <row r="94" spans="1:114">
      <c r="A94" t="s">
        <v>136</v>
      </c>
      <c r="B94">
        <v>0</v>
      </c>
      <c r="C94">
        <v>40.990400000000001</v>
      </c>
      <c r="D94">
        <v>5.48</v>
      </c>
      <c r="E94">
        <v>0</v>
      </c>
      <c r="F94">
        <v>0</v>
      </c>
      <c r="G94">
        <v>24.882000000000001</v>
      </c>
      <c r="H94">
        <v>0</v>
      </c>
      <c r="I94">
        <v>98.869500000000002</v>
      </c>
      <c r="J94">
        <v>2.8574999999999999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45.036000000000001</v>
      </c>
      <c r="AH94">
        <v>0</v>
      </c>
      <c r="AI94">
        <v>0</v>
      </c>
      <c r="AJ94">
        <v>0</v>
      </c>
      <c r="AK94">
        <v>53.914999999999999</v>
      </c>
      <c r="AL94">
        <v>12.782</v>
      </c>
      <c r="AM94">
        <v>0</v>
      </c>
      <c r="AN94">
        <v>0.80318999999999996</v>
      </c>
      <c r="AO94">
        <v>0</v>
      </c>
      <c r="AP94">
        <v>0.51239999999999997</v>
      </c>
      <c r="AQ94">
        <v>0</v>
      </c>
      <c r="AR94">
        <v>6.6239999999999997</v>
      </c>
      <c r="AS94">
        <v>5.3807999999999998</v>
      </c>
      <c r="AT94">
        <v>0</v>
      </c>
      <c r="AU94">
        <v>0</v>
      </c>
      <c r="AV94">
        <v>0</v>
      </c>
      <c r="AW94">
        <v>51.121200000000002</v>
      </c>
      <c r="AX94">
        <v>0</v>
      </c>
      <c r="AY94">
        <v>0</v>
      </c>
      <c r="AZ94">
        <f t="shared" si="3"/>
        <v>36.677999999999997</v>
      </c>
      <c r="BA94">
        <f t="shared" si="4"/>
        <v>2597.6509590000001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2.1800000000000002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0.83</v>
      </c>
      <c r="CD94">
        <v>0.42</v>
      </c>
      <c r="CE94">
        <v>0.79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0.48799999999999999</v>
      </c>
      <c r="CQ94">
        <v>0</v>
      </c>
      <c r="CR94">
        <v>1.5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36.677999999999997</v>
      </c>
    </row>
    <row r="95" spans="1:114">
      <c r="A95" t="s">
        <v>137</v>
      </c>
      <c r="B95">
        <v>0</v>
      </c>
      <c r="C95">
        <v>40.990400000000001</v>
      </c>
      <c r="D95">
        <v>5.48</v>
      </c>
      <c r="E95">
        <v>0</v>
      </c>
      <c r="F95">
        <v>0</v>
      </c>
      <c r="G95">
        <v>24.882000000000001</v>
      </c>
      <c r="H95">
        <v>0</v>
      </c>
      <c r="I95">
        <v>98.869500000000002</v>
      </c>
      <c r="J95">
        <v>2.8574999999999999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45.036000000000001</v>
      </c>
      <c r="AH95">
        <v>0</v>
      </c>
      <c r="AI95">
        <v>0</v>
      </c>
      <c r="AJ95">
        <v>0</v>
      </c>
      <c r="AK95">
        <v>53.914999999999999</v>
      </c>
      <c r="AL95">
        <v>40.088999999999999</v>
      </c>
      <c r="AM95">
        <v>0</v>
      </c>
      <c r="AN95">
        <v>0.80318999999999996</v>
      </c>
      <c r="AO95">
        <v>0</v>
      </c>
      <c r="AP95">
        <v>0.51239999999999997</v>
      </c>
      <c r="AQ95">
        <v>0</v>
      </c>
      <c r="AR95">
        <v>6.6239999999999997</v>
      </c>
      <c r="AS95">
        <v>5.3807999999999998</v>
      </c>
      <c r="AT95">
        <v>0</v>
      </c>
      <c r="AU95">
        <v>0</v>
      </c>
      <c r="AV95">
        <v>0</v>
      </c>
      <c r="AW95">
        <v>51.121200000000002</v>
      </c>
      <c r="AX95">
        <v>0</v>
      </c>
      <c r="AY95">
        <v>0</v>
      </c>
      <c r="AZ95">
        <f t="shared" si="3"/>
        <v>36.707999999999998</v>
      </c>
      <c r="BA95">
        <f t="shared" si="4"/>
        <v>2624.987959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2.1800000000000002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0.83</v>
      </c>
      <c r="CD95">
        <v>0.42</v>
      </c>
      <c r="CE95">
        <v>0.82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0.48799999999999999</v>
      </c>
      <c r="CQ95">
        <v>0</v>
      </c>
      <c r="CR95">
        <v>1.5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36.707999999999998</v>
      </c>
    </row>
    <row r="96" spans="1:114">
      <c r="A96" t="s">
        <v>138</v>
      </c>
      <c r="B96">
        <v>0</v>
      </c>
      <c r="C96">
        <v>40.990400000000001</v>
      </c>
      <c r="D96">
        <v>5.48</v>
      </c>
      <c r="E96">
        <v>0</v>
      </c>
      <c r="F96">
        <v>0</v>
      </c>
      <c r="G96">
        <v>24.882000000000001</v>
      </c>
      <c r="H96">
        <v>0</v>
      </c>
      <c r="I96">
        <v>98.869500000000002</v>
      </c>
      <c r="J96">
        <v>2.8574999999999999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45.036000000000001</v>
      </c>
      <c r="AH96">
        <v>0</v>
      </c>
      <c r="AI96">
        <v>0</v>
      </c>
      <c r="AJ96">
        <v>0</v>
      </c>
      <c r="AK96">
        <v>53.914999999999999</v>
      </c>
      <c r="AL96">
        <v>40.088999999999999</v>
      </c>
      <c r="AM96">
        <v>0</v>
      </c>
      <c r="AN96">
        <v>0.80318999999999996</v>
      </c>
      <c r="AO96">
        <v>0</v>
      </c>
      <c r="AP96">
        <v>0.51239999999999997</v>
      </c>
      <c r="AQ96">
        <v>0</v>
      </c>
      <c r="AR96">
        <v>6.6239999999999997</v>
      </c>
      <c r="AS96">
        <v>5.3807999999999998</v>
      </c>
      <c r="AT96">
        <v>0</v>
      </c>
      <c r="AU96">
        <v>0</v>
      </c>
      <c r="AV96">
        <v>0</v>
      </c>
      <c r="AW96">
        <v>51.121200000000002</v>
      </c>
      <c r="AX96">
        <v>0</v>
      </c>
      <c r="AY96">
        <v>0</v>
      </c>
      <c r="AZ96">
        <f t="shared" si="3"/>
        <v>36.707999999999998</v>
      </c>
      <c r="BA96">
        <f t="shared" si="4"/>
        <v>2624.987959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2.1800000000000002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0.83</v>
      </c>
      <c r="CD96">
        <v>0.42</v>
      </c>
      <c r="CE96">
        <v>0.82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0.48799999999999999</v>
      </c>
      <c r="CQ96">
        <v>0</v>
      </c>
      <c r="CR96">
        <v>1.5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36.707999999999998</v>
      </c>
    </row>
    <row r="97" spans="1:114">
      <c r="A97" t="s">
        <v>139</v>
      </c>
      <c r="B97">
        <v>0</v>
      </c>
      <c r="C97">
        <v>40.990400000000001</v>
      </c>
      <c r="D97">
        <v>5.48</v>
      </c>
      <c r="E97">
        <v>0</v>
      </c>
      <c r="F97">
        <v>0</v>
      </c>
      <c r="G97">
        <v>24.882000000000001</v>
      </c>
      <c r="H97">
        <v>0</v>
      </c>
      <c r="I97">
        <v>98.869500000000002</v>
      </c>
      <c r="J97">
        <v>2.8574999999999999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45.036000000000001</v>
      </c>
      <c r="AH97">
        <v>0</v>
      </c>
      <c r="AI97">
        <v>0</v>
      </c>
      <c r="AJ97">
        <v>0</v>
      </c>
      <c r="AK97">
        <v>53.914999999999999</v>
      </c>
      <c r="AL97">
        <v>40.088999999999999</v>
      </c>
      <c r="AM97">
        <v>0</v>
      </c>
      <c r="AN97">
        <v>0.80318999999999996</v>
      </c>
      <c r="AO97">
        <v>0</v>
      </c>
      <c r="AP97">
        <v>0.51239999999999997</v>
      </c>
      <c r="AQ97">
        <v>0</v>
      </c>
      <c r="AR97">
        <v>4.4160000000000004</v>
      </c>
      <c r="AS97">
        <v>5.3807999999999998</v>
      </c>
      <c r="AT97">
        <v>0</v>
      </c>
      <c r="AU97">
        <v>0</v>
      </c>
      <c r="AV97">
        <v>0</v>
      </c>
      <c r="AW97">
        <v>51.121200000000002</v>
      </c>
      <c r="AX97">
        <v>0</v>
      </c>
      <c r="AY97">
        <v>0</v>
      </c>
      <c r="AZ97">
        <f t="shared" si="3"/>
        <v>36.707999999999998</v>
      </c>
      <c r="BA97">
        <f t="shared" si="4"/>
        <v>2622.7799590000004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2.1800000000000002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0.83</v>
      </c>
      <c r="CD97">
        <v>0.42</v>
      </c>
      <c r="CE97">
        <v>0.82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0.48799999999999999</v>
      </c>
      <c r="CQ97">
        <v>0</v>
      </c>
      <c r="CR97">
        <v>1.5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36.707999999999998</v>
      </c>
    </row>
    <row r="98" spans="1:114">
      <c r="A98" t="s">
        <v>140</v>
      </c>
      <c r="B98">
        <v>0</v>
      </c>
      <c r="C98">
        <v>40.990400000000001</v>
      </c>
      <c r="D98">
        <v>5.48</v>
      </c>
      <c r="E98">
        <v>0</v>
      </c>
      <c r="F98">
        <v>0</v>
      </c>
      <c r="G98">
        <v>24.882000000000001</v>
      </c>
      <c r="H98">
        <v>0</v>
      </c>
      <c r="I98">
        <v>98.869500000000002</v>
      </c>
      <c r="J98">
        <v>2.8574999999999999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45.036000000000001</v>
      </c>
      <c r="AH98">
        <v>0</v>
      </c>
      <c r="AI98">
        <v>0</v>
      </c>
      <c r="AJ98">
        <v>0</v>
      </c>
      <c r="AK98">
        <v>53.914999999999999</v>
      </c>
      <c r="AL98">
        <v>40.088999999999999</v>
      </c>
      <c r="AM98">
        <v>0</v>
      </c>
      <c r="AN98">
        <v>0.80318999999999996</v>
      </c>
      <c r="AO98">
        <v>0</v>
      </c>
      <c r="AP98">
        <v>0.51239999999999997</v>
      </c>
      <c r="AQ98">
        <v>0</v>
      </c>
      <c r="AR98">
        <v>8.6112000000000002</v>
      </c>
      <c r="AS98">
        <v>5.3807999999999998</v>
      </c>
      <c r="AT98">
        <v>0</v>
      </c>
      <c r="AU98">
        <v>0</v>
      </c>
      <c r="AV98">
        <v>0</v>
      </c>
      <c r="AW98">
        <v>51.121200000000002</v>
      </c>
      <c r="AX98">
        <v>0</v>
      </c>
      <c r="AY98">
        <v>0</v>
      </c>
      <c r="AZ98">
        <f t="shared" si="3"/>
        <v>36.707999999999998</v>
      </c>
      <c r="BA98">
        <f t="shared" si="4"/>
        <v>2626.9751590000001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2.1800000000000002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0.83</v>
      </c>
      <c r="CD98">
        <v>0.42</v>
      </c>
      <c r="CE98">
        <v>0.82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0.48799999999999999</v>
      </c>
      <c r="CQ98">
        <v>0</v>
      </c>
      <c r="CR98">
        <v>1.5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36.707999999999998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0.98716720000000113</v>
      </c>
      <c r="D99">
        <f t="shared" si="6"/>
        <v>9.8640000000000075E-2</v>
      </c>
      <c r="E99">
        <f t="shared" si="6"/>
        <v>0</v>
      </c>
      <c r="F99">
        <f t="shared" si="6"/>
        <v>0</v>
      </c>
      <c r="G99">
        <f t="shared" si="6"/>
        <v>0.44787600000000022</v>
      </c>
      <c r="H99">
        <f t="shared" si="6"/>
        <v>0</v>
      </c>
      <c r="I99">
        <f t="shared" si="6"/>
        <v>2.3085742499999995</v>
      </c>
      <c r="J99">
        <f t="shared" si="6"/>
        <v>6.8579999999999905E-2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3.3880800000000013</v>
      </c>
      <c r="Q99">
        <f t="shared" si="6"/>
        <v>0.49698068000000095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6.7003200000000049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7.7661100000000011E-2</v>
      </c>
      <c r="AA99">
        <f t="shared" si="6"/>
        <v>0.13113130999999997</v>
      </c>
      <c r="AB99">
        <f t="shared" si="6"/>
        <v>0.16034869999999996</v>
      </c>
      <c r="AC99">
        <f t="shared" si="6"/>
        <v>0.14588671724999994</v>
      </c>
      <c r="AD99">
        <f t="shared" si="6"/>
        <v>0.15271030399999996</v>
      </c>
      <c r="AE99">
        <f t="shared" si="6"/>
        <v>0.27900228599999999</v>
      </c>
      <c r="AF99">
        <f t="shared" si="6"/>
        <v>0.35529520000000014</v>
      </c>
      <c r="AG99">
        <f t="shared" si="6"/>
        <v>1.0808640000000012</v>
      </c>
      <c r="AH99">
        <f t="shared" si="6"/>
        <v>0.67999199999999993</v>
      </c>
      <c r="AI99">
        <f t="shared" si="6"/>
        <v>5.523312499999998E-2</v>
      </c>
      <c r="AJ99">
        <f t="shared" si="6"/>
        <v>0</v>
      </c>
      <c r="AK99">
        <f t="shared" si="6"/>
        <v>1.2939599999999993</v>
      </c>
      <c r="AL99">
        <f t="shared" si="6"/>
        <v>0.21395324999999984</v>
      </c>
      <c r="AM99">
        <f t="shared" si="6"/>
        <v>4.9637105000000008E-2</v>
      </c>
      <c r="AN99">
        <f t="shared" si="6"/>
        <v>1.8914145000000004E-2</v>
      </c>
      <c r="AO99">
        <f t="shared" si="6"/>
        <v>0</v>
      </c>
      <c r="AP99">
        <f t="shared" si="6"/>
        <v>5.1880499999999947E-2</v>
      </c>
      <c r="AQ99">
        <f t="shared" si="6"/>
        <v>0.67320000000000013</v>
      </c>
      <c r="AR99">
        <f t="shared" si="6"/>
        <v>0.1895568000000003</v>
      </c>
      <c r="AS99">
        <f t="shared" si="6"/>
        <v>0.19633193999999987</v>
      </c>
      <c r="AT99">
        <f t="shared" si="6"/>
        <v>0</v>
      </c>
      <c r="AU99">
        <f t="shared" si="6"/>
        <v>0</v>
      </c>
      <c r="AV99">
        <f t="shared" si="6"/>
        <v>3.2880000000000013E-2</v>
      </c>
      <c r="AW99">
        <f t="shared" si="6"/>
        <v>1.3762007999999981</v>
      </c>
      <c r="AX99">
        <f t="shared" si="6"/>
        <v>3.4290000000000015E-2</v>
      </c>
      <c r="AY99">
        <f t="shared" si="6"/>
        <v>0</v>
      </c>
      <c r="AZ99">
        <f t="shared" si="6"/>
        <v>0.90334711400000001</v>
      </c>
      <c r="BA99">
        <f>SUM(B99:AZ99)</f>
        <v>64.675919062250003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4.9632500000000045E-2</v>
      </c>
      <c r="BQ99">
        <f t="shared" si="8"/>
        <v>0</v>
      </c>
      <c r="BR99">
        <f t="shared" si="8"/>
        <v>3.0796539999999994E-3</v>
      </c>
      <c r="BS99">
        <f t="shared" si="8"/>
        <v>3.9600000000000073E-2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2.0344999999999978E-2</v>
      </c>
      <c r="CD99">
        <f t="shared" si="8"/>
        <v>1.0200000000000011E-2</v>
      </c>
      <c r="CE99">
        <f t="shared" si="8"/>
        <v>2.0324999999999996E-2</v>
      </c>
      <c r="CF99">
        <f t="shared" si="8"/>
        <v>1.7950000000000002E-3</v>
      </c>
      <c r="CG99">
        <f t="shared" si="8"/>
        <v>9.0479999999999949E-2</v>
      </c>
      <c r="CH99">
        <f t="shared" si="8"/>
        <v>5.4558000000000002E-3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1.1758659999999995E-2</v>
      </c>
      <c r="CQ99">
        <f t="shared" si="8"/>
        <v>0</v>
      </c>
      <c r="CR99">
        <f t="shared" si="8"/>
        <v>4.5872500000000004E-2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0.90334711400000001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362.32383299999998</v>
      </c>
      <c r="L3">
        <v>338.481022</v>
      </c>
      <c r="M3">
        <v>92.92</v>
      </c>
      <c r="N3">
        <v>119.15625</v>
      </c>
      <c r="O3">
        <v>124.7899</v>
      </c>
      <c r="P3">
        <v>136.4408</v>
      </c>
      <c r="Q3">
        <v>11.56471</v>
      </c>
      <c r="R3">
        <v>28.601099999999999</v>
      </c>
      <c r="S3">
        <v>10.709709</v>
      </c>
      <c r="T3">
        <v>0.56000000000000005</v>
      </c>
      <c r="U3">
        <v>279.18</v>
      </c>
      <c r="V3">
        <v>0</v>
      </c>
      <c r="W3">
        <v>26.961509</v>
      </c>
      <c r="X3">
        <v>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45.036000000000001</v>
      </c>
      <c r="AH3">
        <v>0</v>
      </c>
      <c r="AI3">
        <v>0</v>
      </c>
      <c r="AJ3">
        <v>0</v>
      </c>
      <c r="AK3">
        <v>53.914999999999999</v>
      </c>
      <c r="AL3">
        <v>2.5564</v>
      </c>
      <c r="AM3">
        <v>0</v>
      </c>
      <c r="AN3">
        <v>0.74441999999999997</v>
      </c>
      <c r="AO3">
        <v>0</v>
      </c>
      <c r="AP3">
        <v>1.7934000000000001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81.365144000000001</v>
      </c>
      <c r="BA3">
        <f>SUM(B3:AZ3)</f>
        <v>1854.0832770000002</v>
      </c>
      <c r="BB3">
        <v>0</v>
      </c>
      <c r="BD3">
        <v>4.8499999999999996</v>
      </c>
      <c r="BE3">
        <v>1.92</v>
      </c>
      <c r="BF3">
        <v>2.25</v>
      </c>
      <c r="BG3">
        <v>1.79</v>
      </c>
      <c r="BH3">
        <v>9.44</v>
      </c>
      <c r="BI3">
        <v>0.82</v>
      </c>
      <c r="BJ3">
        <v>0.42</v>
      </c>
      <c r="BK3">
        <v>1.97</v>
      </c>
      <c r="BL3">
        <v>0.76</v>
      </c>
      <c r="BM3">
        <v>7.0000000000000007E-2</v>
      </c>
      <c r="BN3">
        <v>2.34</v>
      </c>
      <c r="BO3">
        <v>3.77</v>
      </c>
      <c r="BP3">
        <v>0.26</v>
      </c>
      <c r="BQ3">
        <v>2</v>
      </c>
      <c r="BR3">
        <v>1.84</v>
      </c>
      <c r="BS3">
        <v>1.65</v>
      </c>
      <c r="BT3">
        <v>2.9693719999999999</v>
      </c>
      <c r="BU3">
        <v>1.342031</v>
      </c>
      <c r="BV3">
        <v>2.4493299999999998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0.85449600000000003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81.365144000000001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362.271931</v>
      </c>
      <c r="L4">
        <v>338.481022</v>
      </c>
      <c r="M4">
        <v>92.92</v>
      </c>
      <c r="N4">
        <v>119.15625</v>
      </c>
      <c r="O4">
        <v>124.7899</v>
      </c>
      <c r="P4">
        <v>136.4408</v>
      </c>
      <c r="Q4">
        <v>11.56471</v>
      </c>
      <c r="R4">
        <v>20.695087999999998</v>
      </c>
      <c r="S4">
        <v>10.709709</v>
      </c>
      <c r="T4">
        <v>0.56000000000000005</v>
      </c>
      <c r="U4">
        <v>279.18</v>
      </c>
      <c r="V4">
        <v>0</v>
      </c>
      <c r="W4">
        <v>20</v>
      </c>
      <c r="X4">
        <v>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45.036000000000001</v>
      </c>
      <c r="AH4">
        <v>0</v>
      </c>
      <c r="AI4">
        <v>0</v>
      </c>
      <c r="AJ4">
        <v>0</v>
      </c>
      <c r="AK4">
        <v>53.914999999999999</v>
      </c>
      <c r="AL4">
        <v>2.5564</v>
      </c>
      <c r="AM4">
        <v>0</v>
      </c>
      <c r="AN4">
        <v>0.74441999999999997</v>
      </c>
      <c r="AO4">
        <v>0</v>
      </c>
      <c r="AP4">
        <v>1.7934000000000001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81.865144000000001</v>
      </c>
      <c r="BA4">
        <f t="shared" ref="BA4:BA67" si="1">SUM(B4:AZ4)</f>
        <v>1834.6638540000001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9.44</v>
      </c>
      <c r="BI4">
        <v>0.82</v>
      </c>
      <c r="BJ4">
        <v>0.42</v>
      </c>
      <c r="BK4">
        <v>1.97</v>
      </c>
      <c r="BL4">
        <v>0.77</v>
      </c>
      <c r="BM4">
        <v>7.0000000000000007E-2</v>
      </c>
      <c r="BN4">
        <v>2.34</v>
      </c>
      <c r="BO4">
        <v>3.77</v>
      </c>
      <c r="BP4">
        <v>0.26</v>
      </c>
      <c r="BQ4">
        <v>2</v>
      </c>
      <c r="BR4">
        <v>1.84</v>
      </c>
      <c r="BS4">
        <v>1.65</v>
      </c>
      <c r="BT4">
        <v>2.9693719999999999</v>
      </c>
      <c r="BU4">
        <v>1.342031</v>
      </c>
      <c r="BV4">
        <v>2.4493299999999998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0.85449600000000003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81.865144000000001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362.32383299999998</v>
      </c>
      <c r="L5">
        <v>338.481022</v>
      </c>
      <c r="M5">
        <v>92.92</v>
      </c>
      <c r="N5">
        <v>119.15625</v>
      </c>
      <c r="O5">
        <v>124.7899</v>
      </c>
      <c r="P5">
        <v>136.4408</v>
      </c>
      <c r="Q5">
        <v>11.56471</v>
      </c>
      <c r="R5">
        <v>20.695087999999998</v>
      </c>
      <c r="S5">
        <v>10.709709</v>
      </c>
      <c r="T5">
        <v>0.56000000000000005</v>
      </c>
      <c r="U5">
        <v>279.18</v>
      </c>
      <c r="V5">
        <v>0</v>
      </c>
      <c r="W5">
        <v>20</v>
      </c>
      <c r="X5">
        <v>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45.036000000000001</v>
      </c>
      <c r="AH5">
        <v>0</v>
      </c>
      <c r="AI5">
        <v>0</v>
      </c>
      <c r="AJ5">
        <v>0</v>
      </c>
      <c r="AK5">
        <v>53.914999999999999</v>
      </c>
      <c r="AL5">
        <v>2.5564</v>
      </c>
      <c r="AM5">
        <v>0</v>
      </c>
      <c r="AN5">
        <v>0.74441999999999997</v>
      </c>
      <c r="AO5">
        <v>0</v>
      </c>
      <c r="AP5">
        <v>1.7934000000000001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81.865144000000001</v>
      </c>
      <c r="BA5">
        <f t="shared" si="1"/>
        <v>1806.0117560000001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9.44</v>
      </c>
      <c r="BI5">
        <v>0.82</v>
      </c>
      <c r="BJ5">
        <v>0.42</v>
      </c>
      <c r="BK5">
        <v>1.97</v>
      </c>
      <c r="BL5">
        <v>0.77</v>
      </c>
      <c r="BM5">
        <v>7.0000000000000007E-2</v>
      </c>
      <c r="BN5">
        <v>2.34</v>
      </c>
      <c r="BO5">
        <v>3.77</v>
      </c>
      <c r="BP5">
        <v>0.26</v>
      </c>
      <c r="BQ5">
        <v>2</v>
      </c>
      <c r="BR5">
        <v>1.84</v>
      </c>
      <c r="BS5">
        <v>1.65</v>
      </c>
      <c r="BT5">
        <v>2.9693719999999999</v>
      </c>
      <c r="BU5">
        <v>1.342031</v>
      </c>
      <c r="BV5">
        <v>2.4493299999999998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0.85449600000000003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81.865144000000001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362.271931</v>
      </c>
      <c r="L6">
        <v>338.481022</v>
      </c>
      <c r="M6">
        <v>92.92</v>
      </c>
      <c r="N6">
        <v>119.15625</v>
      </c>
      <c r="O6">
        <v>124.7899</v>
      </c>
      <c r="P6">
        <v>136.4408</v>
      </c>
      <c r="Q6">
        <v>11.56471</v>
      </c>
      <c r="R6">
        <v>20.695087999999998</v>
      </c>
      <c r="S6">
        <v>10.709709</v>
      </c>
      <c r="T6">
        <v>0.56000000000000005</v>
      </c>
      <c r="U6">
        <v>279.18</v>
      </c>
      <c r="V6">
        <v>0</v>
      </c>
      <c r="W6">
        <v>20</v>
      </c>
      <c r="X6">
        <v>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45.036000000000001</v>
      </c>
      <c r="AH6">
        <v>0</v>
      </c>
      <c r="AI6">
        <v>0</v>
      </c>
      <c r="AJ6">
        <v>0</v>
      </c>
      <c r="AK6">
        <v>53.914999999999999</v>
      </c>
      <c r="AL6">
        <v>2.5564</v>
      </c>
      <c r="AM6">
        <v>0</v>
      </c>
      <c r="AN6">
        <v>0.74441999999999997</v>
      </c>
      <c r="AO6">
        <v>0</v>
      </c>
      <c r="AP6">
        <v>1.7934000000000001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81.865144000000001</v>
      </c>
      <c r="BA6">
        <f t="shared" si="1"/>
        <v>1805.9598540000002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9.44</v>
      </c>
      <c r="BI6">
        <v>0.82</v>
      </c>
      <c r="BJ6">
        <v>0.42</v>
      </c>
      <c r="BK6">
        <v>1.97</v>
      </c>
      <c r="BL6">
        <v>0.77</v>
      </c>
      <c r="BM6">
        <v>7.0000000000000007E-2</v>
      </c>
      <c r="BN6">
        <v>2.34</v>
      </c>
      <c r="BO6">
        <v>3.77</v>
      </c>
      <c r="BP6">
        <v>0.26</v>
      </c>
      <c r="BQ6">
        <v>2</v>
      </c>
      <c r="BR6">
        <v>1.84</v>
      </c>
      <c r="BS6">
        <v>1.65</v>
      </c>
      <c r="BT6">
        <v>2.9693719999999999</v>
      </c>
      <c r="BU6">
        <v>1.342031</v>
      </c>
      <c r="BV6">
        <v>2.4493299999999998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0.85449600000000003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81.865144000000001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374.06735700000002</v>
      </c>
      <c r="L7">
        <v>338.481022</v>
      </c>
      <c r="M7">
        <v>92.92</v>
      </c>
      <c r="N7">
        <v>119.15625</v>
      </c>
      <c r="O7">
        <v>124.7899</v>
      </c>
      <c r="P7">
        <v>136.4408</v>
      </c>
      <c r="Q7">
        <v>11.749351000000001</v>
      </c>
      <c r="R7">
        <v>20.695087999999998</v>
      </c>
      <c r="S7">
        <v>13.371703</v>
      </c>
      <c r="T7">
        <v>0.56000000000000005</v>
      </c>
      <c r="U7">
        <v>279.18</v>
      </c>
      <c r="V7">
        <v>0</v>
      </c>
      <c r="W7">
        <v>20</v>
      </c>
      <c r="X7">
        <v>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45.036000000000001</v>
      </c>
      <c r="AH7">
        <v>0</v>
      </c>
      <c r="AI7">
        <v>0</v>
      </c>
      <c r="AJ7">
        <v>0</v>
      </c>
      <c r="AK7">
        <v>53.914999999999999</v>
      </c>
      <c r="AL7">
        <v>2.5564</v>
      </c>
      <c r="AM7">
        <v>0</v>
      </c>
      <c r="AN7">
        <v>0.74441999999999997</v>
      </c>
      <c r="AO7">
        <v>0</v>
      </c>
      <c r="AP7">
        <v>5.6364000000000001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81.895143999999988</v>
      </c>
      <c r="BA7">
        <f t="shared" si="1"/>
        <v>1824.4749150000002</v>
      </c>
      <c r="BB7">
        <v>4</v>
      </c>
      <c r="BD7">
        <v>5.34</v>
      </c>
      <c r="BE7">
        <v>1.92</v>
      </c>
      <c r="BF7">
        <v>2.25</v>
      </c>
      <c r="BG7">
        <v>1.79</v>
      </c>
      <c r="BH7">
        <v>9.44</v>
      </c>
      <c r="BI7">
        <v>0.82</v>
      </c>
      <c r="BJ7">
        <v>0.42</v>
      </c>
      <c r="BK7">
        <v>1.97</v>
      </c>
      <c r="BL7">
        <v>0.75</v>
      </c>
      <c r="BM7">
        <v>7.0000000000000007E-2</v>
      </c>
      <c r="BN7">
        <v>2.34</v>
      </c>
      <c r="BO7">
        <v>3.77</v>
      </c>
      <c r="BP7">
        <v>0.26</v>
      </c>
      <c r="BQ7">
        <v>2</v>
      </c>
      <c r="BR7">
        <v>1.89</v>
      </c>
      <c r="BS7">
        <v>1.65</v>
      </c>
      <c r="BT7">
        <v>2.9693719999999999</v>
      </c>
      <c r="BU7">
        <v>1.342031</v>
      </c>
      <c r="BV7">
        <v>2.4493299999999998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0.85449600000000003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81.895143999999988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374.05771399999998</v>
      </c>
      <c r="L8">
        <v>338.481022</v>
      </c>
      <c r="M8">
        <v>92.92</v>
      </c>
      <c r="N8">
        <v>119.15625</v>
      </c>
      <c r="O8">
        <v>124.7899</v>
      </c>
      <c r="P8">
        <v>136.4408</v>
      </c>
      <c r="Q8">
        <v>11.749351000000001</v>
      </c>
      <c r="R8">
        <v>20.695087999999998</v>
      </c>
      <c r="S8">
        <v>13.371703</v>
      </c>
      <c r="T8">
        <v>0.56000000000000005</v>
      </c>
      <c r="U8">
        <v>279.18</v>
      </c>
      <c r="V8">
        <v>0</v>
      </c>
      <c r="W8">
        <v>20</v>
      </c>
      <c r="X8">
        <v>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45.036000000000001</v>
      </c>
      <c r="AH8">
        <v>0</v>
      </c>
      <c r="AI8">
        <v>0</v>
      </c>
      <c r="AJ8">
        <v>0</v>
      </c>
      <c r="AK8">
        <v>53.914999999999999</v>
      </c>
      <c r="AL8">
        <v>2.5564</v>
      </c>
      <c r="AM8">
        <v>0</v>
      </c>
      <c r="AN8">
        <v>0.74441999999999997</v>
      </c>
      <c r="AO8">
        <v>0</v>
      </c>
      <c r="AP8">
        <v>5.6364000000000001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81.895143999999988</v>
      </c>
      <c r="BA8">
        <f t="shared" si="1"/>
        <v>1824.4652720000001</v>
      </c>
      <c r="BB8">
        <v>5</v>
      </c>
      <c r="BD8">
        <v>5.34</v>
      </c>
      <c r="BE8">
        <v>1.92</v>
      </c>
      <c r="BF8">
        <v>2.25</v>
      </c>
      <c r="BG8">
        <v>1.79</v>
      </c>
      <c r="BH8">
        <v>9.44</v>
      </c>
      <c r="BI8">
        <v>0.82</v>
      </c>
      <c r="BJ8">
        <v>0.42</v>
      </c>
      <c r="BK8">
        <v>1.97</v>
      </c>
      <c r="BL8">
        <v>0.75</v>
      </c>
      <c r="BM8">
        <v>7.0000000000000007E-2</v>
      </c>
      <c r="BN8">
        <v>2.34</v>
      </c>
      <c r="BO8">
        <v>3.77</v>
      </c>
      <c r="BP8">
        <v>0.26</v>
      </c>
      <c r="BQ8">
        <v>2</v>
      </c>
      <c r="BR8">
        <v>1.89</v>
      </c>
      <c r="BS8">
        <v>1.65</v>
      </c>
      <c r="BT8">
        <v>2.9693719999999999</v>
      </c>
      <c r="BU8">
        <v>1.342031</v>
      </c>
      <c r="BV8">
        <v>2.4493299999999998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0.85449600000000003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81.895143999999988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374.06735700000002</v>
      </c>
      <c r="L9">
        <v>338.481022</v>
      </c>
      <c r="M9">
        <v>92.92</v>
      </c>
      <c r="N9">
        <v>119.15625</v>
      </c>
      <c r="O9">
        <v>124.7899</v>
      </c>
      <c r="P9">
        <v>136.4408</v>
      </c>
      <c r="Q9">
        <v>11.749351000000001</v>
      </c>
      <c r="R9">
        <v>20.695087999999998</v>
      </c>
      <c r="S9">
        <v>13.371703</v>
      </c>
      <c r="T9">
        <v>0.56000000000000005</v>
      </c>
      <c r="U9">
        <v>279.18</v>
      </c>
      <c r="V9">
        <v>0</v>
      </c>
      <c r="W9">
        <v>20</v>
      </c>
      <c r="X9">
        <v>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45.036000000000001</v>
      </c>
      <c r="AH9">
        <v>0</v>
      </c>
      <c r="AI9">
        <v>0</v>
      </c>
      <c r="AJ9">
        <v>0</v>
      </c>
      <c r="AK9">
        <v>53.914999999999999</v>
      </c>
      <c r="AL9">
        <v>2.5564</v>
      </c>
      <c r="AM9">
        <v>0</v>
      </c>
      <c r="AN9">
        <v>0.76400999999999997</v>
      </c>
      <c r="AO9">
        <v>0</v>
      </c>
      <c r="AP9">
        <v>5.6364000000000001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81.955144000000004</v>
      </c>
      <c r="BA9">
        <f t="shared" si="1"/>
        <v>1824.5545050000003</v>
      </c>
      <c r="BB9">
        <v>6</v>
      </c>
      <c r="BD9">
        <v>5.34</v>
      </c>
      <c r="BE9">
        <v>1.92</v>
      </c>
      <c r="BF9">
        <v>2.25</v>
      </c>
      <c r="BG9">
        <v>1.79</v>
      </c>
      <c r="BH9">
        <v>9.44</v>
      </c>
      <c r="BI9">
        <v>0.82</v>
      </c>
      <c r="BJ9">
        <v>0.42</v>
      </c>
      <c r="BK9">
        <v>1.97</v>
      </c>
      <c r="BL9">
        <v>0.81</v>
      </c>
      <c r="BM9">
        <v>7.0000000000000007E-2</v>
      </c>
      <c r="BN9">
        <v>2.34</v>
      </c>
      <c r="BO9">
        <v>3.77</v>
      </c>
      <c r="BP9">
        <v>0.26</v>
      </c>
      <c r="BQ9">
        <v>2</v>
      </c>
      <c r="BR9">
        <v>1.89</v>
      </c>
      <c r="BS9">
        <v>1.65</v>
      </c>
      <c r="BT9">
        <v>2.9693719999999999</v>
      </c>
      <c r="BU9">
        <v>1.342031</v>
      </c>
      <c r="BV9">
        <v>2.4493299999999998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0.85449600000000003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81.955144000000004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374.05771399999998</v>
      </c>
      <c r="L10">
        <v>338.481022</v>
      </c>
      <c r="M10">
        <v>92.92</v>
      </c>
      <c r="N10">
        <v>119.15625</v>
      </c>
      <c r="O10">
        <v>124.7899</v>
      </c>
      <c r="P10">
        <v>136.4408</v>
      </c>
      <c r="Q10">
        <v>11.749351000000001</v>
      </c>
      <c r="R10">
        <v>20.695087999999998</v>
      </c>
      <c r="S10">
        <v>13.371703</v>
      </c>
      <c r="T10">
        <v>0.56000000000000005</v>
      </c>
      <c r="U10">
        <v>279.18</v>
      </c>
      <c r="V10">
        <v>0</v>
      </c>
      <c r="W10">
        <v>20</v>
      </c>
      <c r="X10">
        <v>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45.036000000000001</v>
      </c>
      <c r="AH10">
        <v>0</v>
      </c>
      <c r="AI10">
        <v>0</v>
      </c>
      <c r="AJ10">
        <v>0</v>
      </c>
      <c r="AK10">
        <v>53.914999999999999</v>
      </c>
      <c r="AL10">
        <v>2.5564</v>
      </c>
      <c r="AM10">
        <v>0</v>
      </c>
      <c r="AN10">
        <v>0.76400999999999997</v>
      </c>
      <c r="AO10">
        <v>0</v>
      </c>
      <c r="AP10">
        <v>5.6364000000000001</v>
      </c>
      <c r="AQ10">
        <v>0</v>
      </c>
      <c r="AR10">
        <v>2.2080000000000002</v>
      </c>
      <c r="AS10">
        <v>16.680479999999999</v>
      </c>
      <c r="AT10">
        <v>10.943132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81.965144000000009</v>
      </c>
      <c r="BA10">
        <f t="shared" si="1"/>
        <v>1824.2503940000004</v>
      </c>
      <c r="BB10">
        <v>7</v>
      </c>
      <c r="BD10">
        <v>5.34</v>
      </c>
      <c r="BE10">
        <v>1.92</v>
      </c>
      <c r="BF10">
        <v>2.25</v>
      </c>
      <c r="BG10">
        <v>1.79</v>
      </c>
      <c r="BH10">
        <v>9.44</v>
      </c>
      <c r="BI10">
        <v>0.82</v>
      </c>
      <c r="BJ10">
        <v>0.42</v>
      </c>
      <c r="BK10">
        <v>1.97</v>
      </c>
      <c r="BL10">
        <v>0.82</v>
      </c>
      <c r="BM10">
        <v>7.0000000000000007E-2</v>
      </c>
      <c r="BN10">
        <v>2.34</v>
      </c>
      <c r="BO10">
        <v>3.77</v>
      </c>
      <c r="BP10">
        <v>0.26</v>
      </c>
      <c r="BQ10">
        <v>2</v>
      </c>
      <c r="BR10">
        <v>1.89</v>
      </c>
      <c r="BS10">
        <v>1.65</v>
      </c>
      <c r="BT10">
        <v>2.9693719999999999</v>
      </c>
      <c r="BU10">
        <v>1.342031</v>
      </c>
      <c r="BV10">
        <v>2.4493299999999998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0.85449600000000003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81.965144000000009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374.06735700000002</v>
      </c>
      <c r="L11">
        <v>341.66029099999997</v>
      </c>
      <c r="M11">
        <v>92.92</v>
      </c>
      <c r="N11">
        <v>119.15625</v>
      </c>
      <c r="O11">
        <v>124.7899</v>
      </c>
      <c r="P11">
        <v>136.4408</v>
      </c>
      <c r="Q11">
        <v>11.786678</v>
      </c>
      <c r="R11">
        <v>21.443680000000001</v>
      </c>
      <c r="S11">
        <v>13.44923</v>
      </c>
      <c r="T11">
        <v>0.56000000000000005</v>
      </c>
      <c r="U11">
        <v>279.18</v>
      </c>
      <c r="V11">
        <v>0</v>
      </c>
      <c r="W11">
        <v>12</v>
      </c>
      <c r="X11">
        <v>35.506523000000001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45.036000000000001</v>
      </c>
      <c r="AH11">
        <v>0</v>
      </c>
      <c r="AI11">
        <v>0</v>
      </c>
      <c r="AJ11">
        <v>0</v>
      </c>
      <c r="AK11">
        <v>53.914999999999999</v>
      </c>
      <c r="AL11">
        <v>2.5564</v>
      </c>
      <c r="AM11">
        <v>0</v>
      </c>
      <c r="AN11">
        <v>0.76400999999999997</v>
      </c>
      <c r="AO11">
        <v>0</v>
      </c>
      <c r="AP11">
        <v>1.5371999999999999</v>
      </c>
      <c r="AQ11">
        <v>0</v>
      </c>
      <c r="AR11">
        <v>2.2080000000000002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81.974354000000005</v>
      </c>
      <c r="BA11">
        <f t="shared" si="1"/>
        <v>1788.0237530000002</v>
      </c>
      <c r="BB11">
        <v>8</v>
      </c>
      <c r="BD11">
        <v>5.34</v>
      </c>
      <c r="BE11">
        <v>1.92</v>
      </c>
      <c r="BF11">
        <v>2.25</v>
      </c>
      <c r="BG11">
        <v>1.79</v>
      </c>
      <c r="BH11">
        <v>9.44</v>
      </c>
      <c r="BI11">
        <v>0.82</v>
      </c>
      <c r="BJ11">
        <v>0.42</v>
      </c>
      <c r="BK11">
        <v>1.97</v>
      </c>
      <c r="BL11">
        <v>0.82</v>
      </c>
      <c r="BM11">
        <v>7.0000000000000007E-2</v>
      </c>
      <c r="BN11">
        <v>2.34</v>
      </c>
      <c r="BO11">
        <v>3.77</v>
      </c>
      <c r="BP11">
        <v>0.26</v>
      </c>
      <c r="BQ11">
        <v>2</v>
      </c>
      <c r="BR11">
        <v>1.91</v>
      </c>
      <c r="BS11">
        <v>1.65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0.85449600000000003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81.974354000000005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374.05771399999998</v>
      </c>
      <c r="L12">
        <v>341.66029099999997</v>
      </c>
      <c r="M12">
        <v>92.92</v>
      </c>
      <c r="N12">
        <v>119.15625</v>
      </c>
      <c r="O12">
        <v>124.7899</v>
      </c>
      <c r="P12">
        <v>136.4408</v>
      </c>
      <c r="Q12">
        <v>11.786678</v>
      </c>
      <c r="R12">
        <v>21.443680000000001</v>
      </c>
      <c r="S12">
        <v>13.44923</v>
      </c>
      <c r="T12">
        <v>0.56000000000000005</v>
      </c>
      <c r="U12">
        <v>279.18</v>
      </c>
      <c r="V12">
        <v>0</v>
      </c>
      <c r="W12">
        <v>12</v>
      </c>
      <c r="X12">
        <v>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45.036000000000001</v>
      </c>
      <c r="AH12">
        <v>0</v>
      </c>
      <c r="AI12">
        <v>0</v>
      </c>
      <c r="AJ12">
        <v>0</v>
      </c>
      <c r="AK12">
        <v>53.914999999999999</v>
      </c>
      <c r="AL12">
        <v>2.5564</v>
      </c>
      <c r="AM12">
        <v>0</v>
      </c>
      <c r="AN12">
        <v>0.76400999999999997</v>
      </c>
      <c r="AO12">
        <v>0</v>
      </c>
      <c r="AP12">
        <v>1.5371999999999999</v>
      </c>
      <c r="AQ12">
        <v>0</v>
      </c>
      <c r="AR12">
        <v>2.2080000000000002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81.974354000000005</v>
      </c>
      <c r="BA12">
        <f t="shared" si="1"/>
        <v>1787.5075870000001</v>
      </c>
      <c r="BB12">
        <v>9</v>
      </c>
      <c r="BD12">
        <v>5.34</v>
      </c>
      <c r="BE12">
        <v>1.92</v>
      </c>
      <c r="BF12">
        <v>2.25</v>
      </c>
      <c r="BG12">
        <v>1.79</v>
      </c>
      <c r="BH12">
        <v>9.44</v>
      </c>
      <c r="BI12">
        <v>0.82</v>
      </c>
      <c r="BJ12">
        <v>0.42</v>
      </c>
      <c r="BK12">
        <v>1.97</v>
      </c>
      <c r="BL12">
        <v>0.82</v>
      </c>
      <c r="BM12">
        <v>7.0000000000000007E-2</v>
      </c>
      <c r="BN12">
        <v>2.34</v>
      </c>
      <c r="BO12">
        <v>3.77</v>
      </c>
      <c r="BP12">
        <v>0.26</v>
      </c>
      <c r="BQ12">
        <v>2</v>
      </c>
      <c r="BR12">
        <v>1.91</v>
      </c>
      <c r="BS12">
        <v>1.65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0.85449600000000003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81.974354000000005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362.32038299999999</v>
      </c>
      <c r="L13">
        <v>341.66029099999997</v>
      </c>
      <c r="M13">
        <v>92.92</v>
      </c>
      <c r="N13">
        <v>119.15625</v>
      </c>
      <c r="O13">
        <v>124.7899</v>
      </c>
      <c r="P13">
        <v>136.4408</v>
      </c>
      <c r="Q13">
        <v>11.604323000000001</v>
      </c>
      <c r="R13">
        <v>21.443680000000001</v>
      </c>
      <c r="S13">
        <v>10.844226000000001</v>
      </c>
      <c r="T13">
        <v>0.56000000000000005</v>
      </c>
      <c r="U13">
        <v>279.18</v>
      </c>
      <c r="V13">
        <v>0</v>
      </c>
      <c r="W13">
        <v>12</v>
      </c>
      <c r="X13">
        <v>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45.036000000000001</v>
      </c>
      <c r="AH13">
        <v>0</v>
      </c>
      <c r="AI13">
        <v>0</v>
      </c>
      <c r="AJ13">
        <v>0</v>
      </c>
      <c r="AK13">
        <v>53.914999999999999</v>
      </c>
      <c r="AL13">
        <v>2.5564</v>
      </c>
      <c r="AM13">
        <v>0</v>
      </c>
      <c r="AN13">
        <v>0.76400999999999997</v>
      </c>
      <c r="AO13">
        <v>0</v>
      </c>
      <c r="AP13">
        <v>1.5371999999999999</v>
      </c>
      <c r="AQ13">
        <v>0</v>
      </c>
      <c r="AR13">
        <v>2.2080000000000002</v>
      </c>
      <c r="AS13">
        <v>5.9188799999999997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81.974354000000005</v>
      </c>
      <c r="BA13">
        <f t="shared" si="1"/>
        <v>1762.221297</v>
      </c>
      <c r="BB13">
        <v>10</v>
      </c>
      <c r="BD13">
        <v>5.34</v>
      </c>
      <c r="BE13">
        <v>1.92</v>
      </c>
      <c r="BF13">
        <v>2.25</v>
      </c>
      <c r="BG13">
        <v>1.79</v>
      </c>
      <c r="BH13">
        <v>9.44</v>
      </c>
      <c r="BI13">
        <v>0.82</v>
      </c>
      <c r="BJ13">
        <v>0.42</v>
      </c>
      <c r="BK13">
        <v>1.97</v>
      </c>
      <c r="BL13">
        <v>0.82</v>
      </c>
      <c r="BM13">
        <v>7.0000000000000007E-2</v>
      </c>
      <c r="BN13">
        <v>2.34</v>
      </c>
      <c r="BO13">
        <v>3.77</v>
      </c>
      <c r="BP13">
        <v>0.26</v>
      </c>
      <c r="BQ13">
        <v>2</v>
      </c>
      <c r="BR13">
        <v>1.91</v>
      </c>
      <c r="BS13">
        <v>1.65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0.85449600000000003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81.974354000000005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362.26845800000001</v>
      </c>
      <c r="L14">
        <v>341.66029099999997</v>
      </c>
      <c r="M14">
        <v>92.92</v>
      </c>
      <c r="N14">
        <v>119.15625</v>
      </c>
      <c r="O14">
        <v>124.7899</v>
      </c>
      <c r="P14">
        <v>136.4408</v>
      </c>
      <c r="Q14">
        <v>11.604323000000001</v>
      </c>
      <c r="R14">
        <v>21.443680000000001</v>
      </c>
      <c r="S14">
        <v>10.844226000000001</v>
      </c>
      <c r="T14">
        <v>0.56000000000000005</v>
      </c>
      <c r="U14">
        <v>279.18</v>
      </c>
      <c r="V14">
        <v>0</v>
      </c>
      <c r="W14">
        <v>12</v>
      </c>
      <c r="X14">
        <v>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45.036000000000001</v>
      </c>
      <c r="AH14">
        <v>0</v>
      </c>
      <c r="AI14">
        <v>0</v>
      </c>
      <c r="AJ14">
        <v>0</v>
      </c>
      <c r="AK14">
        <v>53.914999999999999</v>
      </c>
      <c r="AL14">
        <v>2.5564</v>
      </c>
      <c r="AM14">
        <v>0</v>
      </c>
      <c r="AN14">
        <v>0.76400999999999997</v>
      </c>
      <c r="AO14">
        <v>0</v>
      </c>
      <c r="AP14">
        <v>1.5371999999999999</v>
      </c>
      <c r="AQ14">
        <v>0</v>
      </c>
      <c r="AR14">
        <v>2.2080000000000002</v>
      </c>
      <c r="AS14">
        <v>5.9188799999999997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81.974354000000005</v>
      </c>
      <c r="BA14">
        <f t="shared" si="1"/>
        <v>1762.1693720000001</v>
      </c>
      <c r="BB14">
        <v>11</v>
      </c>
      <c r="BD14">
        <v>5.34</v>
      </c>
      <c r="BE14">
        <v>1.92</v>
      </c>
      <c r="BF14">
        <v>2.25</v>
      </c>
      <c r="BG14">
        <v>1.79</v>
      </c>
      <c r="BH14">
        <v>9.44</v>
      </c>
      <c r="BI14">
        <v>0.82</v>
      </c>
      <c r="BJ14">
        <v>0.42</v>
      </c>
      <c r="BK14">
        <v>1.97</v>
      </c>
      <c r="BL14">
        <v>0.82</v>
      </c>
      <c r="BM14">
        <v>7.0000000000000007E-2</v>
      </c>
      <c r="BN14">
        <v>2.34</v>
      </c>
      <c r="BO14">
        <v>3.77</v>
      </c>
      <c r="BP14">
        <v>0.26</v>
      </c>
      <c r="BQ14">
        <v>2</v>
      </c>
      <c r="BR14">
        <v>1.91</v>
      </c>
      <c r="BS14">
        <v>1.65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0.85449600000000003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81.974354000000005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362.32038299999999</v>
      </c>
      <c r="L15">
        <v>341.66029099999997</v>
      </c>
      <c r="M15">
        <v>92.92</v>
      </c>
      <c r="N15">
        <v>119.15625</v>
      </c>
      <c r="O15">
        <v>124.7899</v>
      </c>
      <c r="P15">
        <v>136.4408</v>
      </c>
      <c r="Q15">
        <v>11.786678</v>
      </c>
      <c r="R15">
        <v>21.443680000000001</v>
      </c>
      <c r="S15">
        <v>10.844226000000001</v>
      </c>
      <c r="T15">
        <v>0.56000000000000005</v>
      </c>
      <c r="U15">
        <v>279.18</v>
      </c>
      <c r="V15">
        <v>0</v>
      </c>
      <c r="W15">
        <v>12</v>
      </c>
      <c r="X15">
        <v>35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45.036000000000001</v>
      </c>
      <c r="AH15">
        <v>0</v>
      </c>
      <c r="AI15">
        <v>0</v>
      </c>
      <c r="AJ15">
        <v>0</v>
      </c>
      <c r="AK15">
        <v>53.914999999999999</v>
      </c>
      <c r="AL15">
        <v>2.5564</v>
      </c>
      <c r="AM15">
        <v>0</v>
      </c>
      <c r="AN15">
        <v>0.76400999999999997</v>
      </c>
      <c r="AO15">
        <v>0</v>
      </c>
      <c r="AP15">
        <v>1.5371999999999999</v>
      </c>
      <c r="AQ15">
        <v>0</v>
      </c>
      <c r="AR15">
        <v>2.2080000000000002</v>
      </c>
      <c r="AS15">
        <v>5.3807999999999998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81.994354000000016</v>
      </c>
      <c r="BA15">
        <f t="shared" si="1"/>
        <v>1762.9855719999998</v>
      </c>
      <c r="BB15">
        <v>12</v>
      </c>
      <c r="BD15">
        <v>5.34</v>
      </c>
      <c r="BE15">
        <v>1.92</v>
      </c>
      <c r="BF15">
        <v>2.25</v>
      </c>
      <c r="BG15">
        <v>1.79</v>
      </c>
      <c r="BH15">
        <v>9.44</v>
      </c>
      <c r="BI15">
        <v>0.82</v>
      </c>
      <c r="BJ15">
        <v>0.42</v>
      </c>
      <c r="BK15">
        <v>1.97</v>
      </c>
      <c r="BL15">
        <v>0.82</v>
      </c>
      <c r="BM15">
        <v>7.0000000000000007E-2</v>
      </c>
      <c r="BN15">
        <v>2.34</v>
      </c>
      <c r="BO15">
        <v>3.77</v>
      </c>
      <c r="BP15">
        <v>0.26</v>
      </c>
      <c r="BQ15">
        <v>2</v>
      </c>
      <c r="BR15">
        <v>1.93</v>
      </c>
      <c r="BS15">
        <v>1.65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0.85449600000000003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81.994354000000016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362.26845800000001</v>
      </c>
      <c r="L16">
        <v>341.66029099999997</v>
      </c>
      <c r="M16">
        <v>92.92</v>
      </c>
      <c r="N16">
        <v>119.15625</v>
      </c>
      <c r="O16">
        <v>124.7899</v>
      </c>
      <c r="P16">
        <v>136.4408</v>
      </c>
      <c r="Q16">
        <v>11.786678</v>
      </c>
      <c r="R16">
        <v>21.443680000000001</v>
      </c>
      <c r="S16">
        <v>10.844226000000001</v>
      </c>
      <c r="T16">
        <v>0.56000000000000005</v>
      </c>
      <c r="U16">
        <v>279.18</v>
      </c>
      <c r="V16">
        <v>0</v>
      </c>
      <c r="W16">
        <v>12</v>
      </c>
      <c r="X16">
        <v>35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45.036000000000001</v>
      </c>
      <c r="AH16">
        <v>0</v>
      </c>
      <c r="AI16">
        <v>0</v>
      </c>
      <c r="AJ16">
        <v>0</v>
      </c>
      <c r="AK16">
        <v>53.914999999999999</v>
      </c>
      <c r="AL16">
        <v>2.5564</v>
      </c>
      <c r="AM16">
        <v>0</v>
      </c>
      <c r="AN16">
        <v>0.76400999999999997</v>
      </c>
      <c r="AO16">
        <v>0</v>
      </c>
      <c r="AP16">
        <v>1.5371999999999999</v>
      </c>
      <c r="AQ16">
        <v>0</v>
      </c>
      <c r="AR16">
        <v>2.2080000000000002</v>
      </c>
      <c r="AS16">
        <v>5.3807999999999998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81.994354000000016</v>
      </c>
      <c r="BA16">
        <f t="shared" si="1"/>
        <v>1768.3874469999998</v>
      </c>
      <c r="BB16">
        <v>13</v>
      </c>
      <c r="BD16">
        <v>5.34</v>
      </c>
      <c r="BE16">
        <v>1.92</v>
      </c>
      <c r="BF16">
        <v>2.25</v>
      </c>
      <c r="BG16">
        <v>1.79</v>
      </c>
      <c r="BH16">
        <v>9.44</v>
      </c>
      <c r="BI16">
        <v>0.82</v>
      </c>
      <c r="BJ16">
        <v>0.42</v>
      </c>
      <c r="BK16">
        <v>1.97</v>
      </c>
      <c r="BL16">
        <v>0.82</v>
      </c>
      <c r="BM16">
        <v>7.0000000000000007E-2</v>
      </c>
      <c r="BN16">
        <v>2.34</v>
      </c>
      <c r="BO16">
        <v>3.77</v>
      </c>
      <c r="BP16">
        <v>0.26</v>
      </c>
      <c r="BQ16">
        <v>2</v>
      </c>
      <c r="BR16">
        <v>1.93</v>
      </c>
      <c r="BS16">
        <v>1.65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0.85449600000000003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81.994354000000016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374.06735700000002</v>
      </c>
      <c r="L17">
        <v>341.66029099999997</v>
      </c>
      <c r="M17">
        <v>92.92</v>
      </c>
      <c r="N17">
        <v>119.15625</v>
      </c>
      <c r="O17">
        <v>124.7899</v>
      </c>
      <c r="P17">
        <v>136.4408</v>
      </c>
      <c r="Q17">
        <v>11.786678</v>
      </c>
      <c r="R17">
        <v>22.848151000000001</v>
      </c>
      <c r="S17">
        <v>13.44923</v>
      </c>
      <c r="T17">
        <v>0.56000000000000005</v>
      </c>
      <c r="U17">
        <v>279.18</v>
      </c>
      <c r="V17">
        <v>0</v>
      </c>
      <c r="W17">
        <v>12</v>
      </c>
      <c r="X17">
        <v>35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45.036000000000001</v>
      </c>
      <c r="AH17">
        <v>0</v>
      </c>
      <c r="AI17">
        <v>0</v>
      </c>
      <c r="AJ17">
        <v>0</v>
      </c>
      <c r="AK17">
        <v>53.914999999999999</v>
      </c>
      <c r="AL17">
        <v>2.5564</v>
      </c>
      <c r="AM17">
        <v>0</v>
      </c>
      <c r="AN17">
        <v>0.78359999999999996</v>
      </c>
      <c r="AO17">
        <v>0</v>
      </c>
      <c r="AP17">
        <v>1.5371999999999999</v>
      </c>
      <c r="AQ17">
        <v>0</v>
      </c>
      <c r="AR17">
        <v>3.3119999999999998</v>
      </c>
      <c r="AS17">
        <v>5.3807999999999998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82.025144000000012</v>
      </c>
      <c r="BA17">
        <f t="shared" si="1"/>
        <v>1785.3502009999995</v>
      </c>
      <c r="BB17">
        <v>14</v>
      </c>
      <c r="BD17">
        <v>5.34</v>
      </c>
      <c r="BE17">
        <v>1.92</v>
      </c>
      <c r="BF17">
        <v>2.25</v>
      </c>
      <c r="BG17">
        <v>1.79</v>
      </c>
      <c r="BH17">
        <v>9.44</v>
      </c>
      <c r="BI17">
        <v>0.82</v>
      </c>
      <c r="BJ17">
        <v>0.42</v>
      </c>
      <c r="BK17">
        <v>1.97</v>
      </c>
      <c r="BL17">
        <v>0.84</v>
      </c>
      <c r="BM17">
        <v>7.0000000000000007E-2</v>
      </c>
      <c r="BN17">
        <v>2.34</v>
      </c>
      <c r="BO17">
        <v>3.77</v>
      </c>
      <c r="BP17">
        <v>0.26</v>
      </c>
      <c r="BQ17">
        <v>2</v>
      </c>
      <c r="BR17">
        <v>1.93</v>
      </c>
      <c r="BS17">
        <v>1.65</v>
      </c>
      <c r="BT17">
        <v>2.9693719999999999</v>
      </c>
      <c r="BU17">
        <v>1.342031</v>
      </c>
      <c r="BV17">
        <v>2.4493299999999998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0.85449600000000003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82.025144000000012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374.05771399999998</v>
      </c>
      <c r="L18">
        <v>341.66029099999997</v>
      </c>
      <c r="M18">
        <v>92.92</v>
      </c>
      <c r="N18">
        <v>119.15625</v>
      </c>
      <c r="O18">
        <v>124.7899</v>
      </c>
      <c r="P18">
        <v>136.4408</v>
      </c>
      <c r="Q18">
        <v>11.786678</v>
      </c>
      <c r="R18">
        <v>22.848151000000001</v>
      </c>
      <c r="S18">
        <v>13.44923</v>
      </c>
      <c r="T18">
        <v>0.56000000000000005</v>
      </c>
      <c r="U18">
        <v>279.18</v>
      </c>
      <c r="V18">
        <v>0</v>
      </c>
      <c r="W18">
        <v>12</v>
      </c>
      <c r="X18">
        <v>35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45.036000000000001</v>
      </c>
      <c r="AH18">
        <v>0</v>
      </c>
      <c r="AI18">
        <v>0</v>
      </c>
      <c r="AJ18">
        <v>0</v>
      </c>
      <c r="AK18">
        <v>53.914999999999999</v>
      </c>
      <c r="AL18">
        <v>2.5564</v>
      </c>
      <c r="AM18">
        <v>0</v>
      </c>
      <c r="AN18">
        <v>0.78359999999999996</v>
      </c>
      <c r="AO18">
        <v>0</v>
      </c>
      <c r="AP18">
        <v>1.5371999999999999</v>
      </c>
      <c r="AQ18">
        <v>0</v>
      </c>
      <c r="AR18">
        <v>3.3119999999999998</v>
      </c>
      <c r="AS18">
        <v>5.3807999999999998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82.025144000000012</v>
      </c>
      <c r="BA18">
        <f t="shared" si="1"/>
        <v>1785.3405579999994</v>
      </c>
      <c r="BB18">
        <v>15</v>
      </c>
      <c r="BD18">
        <v>5.34</v>
      </c>
      <c r="BE18">
        <v>1.92</v>
      </c>
      <c r="BF18">
        <v>2.25</v>
      </c>
      <c r="BG18">
        <v>1.79</v>
      </c>
      <c r="BH18">
        <v>9.44</v>
      </c>
      <c r="BI18">
        <v>0.82</v>
      </c>
      <c r="BJ18">
        <v>0.42</v>
      </c>
      <c r="BK18">
        <v>1.97</v>
      </c>
      <c r="BL18">
        <v>0.84</v>
      </c>
      <c r="BM18">
        <v>7.0000000000000007E-2</v>
      </c>
      <c r="BN18">
        <v>2.34</v>
      </c>
      <c r="BO18">
        <v>3.77</v>
      </c>
      <c r="BP18">
        <v>0.26</v>
      </c>
      <c r="BQ18">
        <v>2</v>
      </c>
      <c r="BR18">
        <v>1.93</v>
      </c>
      <c r="BS18">
        <v>1.65</v>
      </c>
      <c r="BT18">
        <v>2.9693719999999999</v>
      </c>
      <c r="BU18">
        <v>1.342031</v>
      </c>
      <c r="BV18">
        <v>2.4493299999999998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0.85449600000000003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82.025144000000012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374.06735700000002</v>
      </c>
      <c r="L19">
        <v>341.66029099999997</v>
      </c>
      <c r="M19">
        <v>92.92</v>
      </c>
      <c r="N19">
        <v>119.15625</v>
      </c>
      <c r="O19">
        <v>124.7899</v>
      </c>
      <c r="P19">
        <v>136.4408</v>
      </c>
      <c r="Q19">
        <v>11.786678</v>
      </c>
      <c r="R19">
        <v>22.848151000000001</v>
      </c>
      <c r="S19">
        <v>13.44923</v>
      </c>
      <c r="T19">
        <v>0.56000000000000005</v>
      </c>
      <c r="U19">
        <v>279.18</v>
      </c>
      <c r="V19">
        <v>0</v>
      </c>
      <c r="W19">
        <v>11.79</v>
      </c>
      <c r="X19">
        <v>34.369999999999997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45.036000000000001</v>
      </c>
      <c r="AH19">
        <v>0</v>
      </c>
      <c r="AI19">
        <v>0</v>
      </c>
      <c r="AJ19">
        <v>0</v>
      </c>
      <c r="AK19">
        <v>53.914999999999999</v>
      </c>
      <c r="AL19">
        <v>2.5564</v>
      </c>
      <c r="AM19">
        <v>0</v>
      </c>
      <c r="AN19">
        <v>0.78359999999999996</v>
      </c>
      <c r="AO19">
        <v>0</v>
      </c>
      <c r="AP19">
        <v>1.5371999999999999</v>
      </c>
      <c r="AQ19">
        <v>0</v>
      </c>
      <c r="AR19">
        <v>3.3119999999999998</v>
      </c>
      <c r="AS19">
        <v>5.3807999999999998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82.095144000000005</v>
      </c>
      <c r="BA19">
        <f t="shared" si="1"/>
        <v>1784.5802009999993</v>
      </c>
      <c r="BB19">
        <v>16</v>
      </c>
      <c r="BD19">
        <v>5.34</v>
      </c>
      <c r="BE19">
        <v>1.92</v>
      </c>
      <c r="BF19">
        <v>2.25</v>
      </c>
      <c r="BG19">
        <v>1.79</v>
      </c>
      <c r="BH19">
        <v>9.44</v>
      </c>
      <c r="BI19">
        <v>0.82</v>
      </c>
      <c r="BJ19">
        <v>0.42</v>
      </c>
      <c r="BK19">
        <v>1.97</v>
      </c>
      <c r="BL19">
        <v>0.87</v>
      </c>
      <c r="BM19">
        <v>7.0000000000000007E-2</v>
      </c>
      <c r="BN19">
        <v>2.34</v>
      </c>
      <c r="BO19">
        <v>3.77</v>
      </c>
      <c r="BP19">
        <v>0.26</v>
      </c>
      <c r="BQ19">
        <v>2</v>
      </c>
      <c r="BR19">
        <v>1.97</v>
      </c>
      <c r="BS19">
        <v>1.65</v>
      </c>
      <c r="BT19">
        <v>2.9693719999999999</v>
      </c>
      <c r="BU19">
        <v>1.342031</v>
      </c>
      <c r="BV19">
        <v>2.4493299999999998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0.85449600000000003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82.095144000000005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362.26845800000001</v>
      </c>
      <c r="L20">
        <v>341.66029099999997</v>
      </c>
      <c r="M20">
        <v>92.92</v>
      </c>
      <c r="N20">
        <v>119.15625</v>
      </c>
      <c r="O20">
        <v>124.7899</v>
      </c>
      <c r="P20">
        <v>136.4408</v>
      </c>
      <c r="Q20">
        <v>11.786678</v>
      </c>
      <c r="R20">
        <v>21.443680000000001</v>
      </c>
      <c r="S20">
        <v>10.844226000000001</v>
      </c>
      <c r="T20">
        <v>0.56000000000000005</v>
      </c>
      <c r="U20">
        <v>279.18</v>
      </c>
      <c r="V20">
        <v>0</v>
      </c>
      <c r="W20">
        <v>11.79</v>
      </c>
      <c r="X20">
        <v>34.369999999999997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45.036000000000001</v>
      </c>
      <c r="AH20">
        <v>0</v>
      </c>
      <c r="AI20">
        <v>0</v>
      </c>
      <c r="AJ20">
        <v>0</v>
      </c>
      <c r="AK20">
        <v>53.914999999999999</v>
      </c>
      <c r="AL20">
        <v>2.5564</v>
      </c>
      <c r="AM20">
        <v>0</v>
      </c>
      <c r="AN20">
        <v>0.78359999999999996</v>
      </c>
      <c r="AO20">
        <v>0</v>
      </c>
      <c r="AP20">
        <v>1.5371999999999999</v>
      </c>
      <c r="AQ20">
        <v>0</v>
      </c>
      <c r="AR20">
        <v>3.3119999999999998</v>
      </c>
      <c r="AS20">
        <v>5.3807999999999998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82.095144000000005</v>
      </c>
      <c r="BA20">
        <f t="shared" si="1"/>
        <v>1763.3180269999993</v>
      </c>
      <c r="BB20">
        <v>17</v>
      </c>
      <c r="BD20">
        <v>5.34</v>
      </c>
      <c r="BE20">
        <v>1.92</v>
      </c>
      <c r="BF20">
        <v>2.25</v>
      </c>
      <c r="BG20">
        <v>1.79</v>
      </c>
      <c r="BH20">
        <v>9.44</v>
      </c>
      <c r="BI20">
        <v>0.82</v>
      </c>
      <c r="BJ20">
        <v>0.42</v>
      </c>
      <c r="BK20">
        <v>1.97</v>
      </c>
      <c r="BL20">
        <v>0.87</v>
      </c>
      <c r="BM20">
        <v>7.0000000000000007E-2</v>
      </c>
      <c r="BN20">
        <v>2.34</v>
      </c>
      <c r="BO20">
        <v>3.77</v>
      </c>
      <c r="BP20">
        <v>0.26</v>
      </c>
      <c r="BQ20">
        <v>2</v>
      </c>
      <c r="BR20">
        <v>1.97</v>
      </c>
      <c r="BS20">
        <v>1.65</v>
      </c>
      <c r="BT20">
        <v>2.9693719999999999</v>
      </c>
      <c r="BU20">
        <v>1.342031</v>
      </c>
      <c r="BV20">
        <v>2.4493299999999998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0.85449600000000003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82.095144000000005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362.32038299999999</v>
      </c>
      <c r="L21">
        <v>341.62651899999997</v>
      </c>
      <c r="M21">
        <v>92.92</v>
      </c>
      <c r="N21">
        <v>119.15625</v>
      </c>
      <c r="O21">
        <v>124.7899</v>
      </c>
      <c r="P21">
        <v>136.4408</v>
      </c>
      <c r="Q21">
        <v>11.858632</v>
      </c>
      <c r="R21">
        <v>20.820104000000001</v>
      </c>
      <c r="S21">
        <v>11.444604</v>
      </c>
      <c r="T21">
        <v>0.56000000000000005</v>
      </c>
      <c r="U21">
        <v>279.18</v>
      </c>
      <c r="V21">
        <v>0</v>
      </c>
      <c r="W21">
        <v>11.79</v>
      </c>
      <c r="X21">
        <v>34.369999999999997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45.036000000000001</v>
      </c>
      <c r="AH21">
        <v>0</v>
      </c>
      <c r="AI21">
        <v>0</v>
      </c>
      <c r="AJ21">
        <v>0</v>
      </c>
      <c r="AK21">
        <v>53.914999999999999</v>
      </c>
      <c r="AL21">
        <v>2.5564</v>
      </c>
      <c r="AM21">
        <v>0</v>
      </c>
      <c r="AN21">
        <v>0.78359999999999996</v>
      </c>
      <c r="AO21">
        <v>0</v>
      </c>
      <c r="AP21">
        <v>1.5371999999999999</v>
      </c>
      <c r="AQ21">
        <v>0</v>
      </c>
      <c r="AR21">
        <v>3.3119999999999998</v>
      </c>
      <c r="AS21">
        <v>6.726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82.095144000000005</v>
      </c>
      <c r="BA21">
        <f t="shared" si="1"/>
        <v>1763.6301359999998</v>
      </c>
      <c r="BB21">
        <v>18</v>
      </c>
      <c r="BD21">
        <v>5.34</v>
      </c>
      <c r="BE21">
        <v>1.92</v>
      </c>
      <c r="BF21">
        <v>2.25</v>
      </c>
      <c r="BG21">
        <v>1.79</v>
      </c>
      <c r="BH21">
        <v>9.44</v>
      </c>
      <c r="BI21">
        <v>0.82</v>
      </c>
      <c r="BJ21">
        <v>0.42</v>
      </c>
      <c r="BK21">
        <v>1.97</v>
      </c>
      <c r="BL21">
        <v>0.87</v>
      </c>
      <c r="BM21">
        <v>7.0000000000000007E-2</v>
      </c>
      <c r="BN21">
        <v>2.34</v>
      </c>
      <c r="BO21">
        <v>3.77</v>
      </c>
      <c r="BP21">
        <v>0.26</v>
      </c>
      <c r="BQ21">
        <v>2</v>
      </c>
      <c r="BR21">
        <v>1.97</v>
      </c>
      <c r="BS21">
        <v>1.65</v>
      </c>
      <c r="BT21">
        <v>2.9693719999999999</v>
      </c>
      <c r="BU21">
        <v>1.342031</v>
      </c>
      <c r="BV21">
        <v>2.4493299999999998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0.85449600000000003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82.095144000000005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362.26845800000001</v>
      </c>
      <c r="L22">
        <v>341.62651899999997</v>
      </c>
      <c r="M22">
        <v>92.92</v>
      </c>
      <c r="N22">
        <v>119.15625</v>
      </c>
      <c r="O22">
        <v>124.7899</v>
      </c>
      <c r="P22">
        <v>136.4408</v>
      </c>
      <c r="Q22">
        <v>11.858632</v>
      </c>
      <c r="R22">
        <v>20.820104000000001</v>
      </c>
      <c r="S22">
        <v>11.444604</v>
      </c>
      <c r="T22">
        <v>0.56000000000000005</v>
      </c>
      <c r="U22">
        <v>279.18</v>
      </c>
      <c r="V22">
        <v>0</v>
      </c>
      <c r="W22">
        <v>11.79</v>
      </c>
      <c r="X22">
        <v>34.369999999999997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45.036000000000001</v>
      </c>
      <c r="AH22">
        <v>3.6149</v>
      </c>
      <c r="AI22">
        <v>0</v>
      </c>
      <c r="AJ22">
        <v>0</v>
      </c>
      <c r="AK22">
        <v>53.914999999999999</v>
      </c>
      <c r="AL22">
        <v>2.5564</v>
      </c>
      <c r="AM22">
        <v>0</v>
      </c>
      <c r="AN22">
        <v>0.78359999999999996</v>
      </c>
      <c r="AO22">
        <v>0</v>
      </c>
      <c r="AP22">
        <v>1.5371999999999999</v>
      </c>
      <c r="AQ22">
        <v>0</v>
      </c>
      <c r="AR22">
        <v>3.3119999999999998</v>
      </c>
      <c r="AS22">
        <v>6.726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82.117544000000009</v>
      </c>
      <c r="BA22">
        <f t="shared" si="1"/>
        <v>1767.2155109999997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9.44</v>
      </c>
      <c r="BI22">
        <v>0.82</v>
      </c>
      <c r="BJ22">
        <v>0.42</v>
      </c>
      <c r="BK22">
        <v>1.97</v>
      </c>
      <c r="BL22">
        <v>0.87</v>
      </c>
      <c r="BM22">
        <v>7.0000000000000007E-2</v>
      </c>
      <c r="BN22">
        <v>2.34</v>
      </c>
      <c r="BO22">
        <v>3.77</v>
      </c>
      <c r="BP22">
        <v>0.26</v>
      </c>
      <c r="BQ22">
        <v>2</v>
      </c>
      <c r="BR22">
        <v>1.97</v>
      </c>
      <c r="BS22">
        <v>1.65</v>
      </c>
      <c r="BT22">
        <v>2.9693719999999999</v>
      </c>
      <c r="BU22">
        <v>1.342031</v>
      </c>
      <c r="BV22">
        <v>2.4493299999999998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0.85449600000000003</v>
      </c>
      <c r="CS22">
        <v>2.79379</v>
      </c>
      <c r="CT22">
        <v>0</v>
      </c>
      <c r="CU22">
        <v>0</v>
      </c>
      <c r="CV22">
        <v>2.24E-2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82.117544000000009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390</v>
      </c>
      <c r="L23">
        <v>336.04</v>
      </c>
      <c r="M23">
        <v>92.92</v>
      </c>
      <c r="N23">
        <v>119.15625</v>
      </c>
      <c r="O23">
        <v>124.7899</v>
      </c>
      <c r="P23">
        <v>136.4408</v>
      </c>
      <c r="Q23">
        <v>11.710841</v>
      </c>
      <c r="R23">
        <v>18.351099999999999</v>
      </c>
      <c r="S23">
        <v>9.0769859999999998</v>
      </c>
      <c r="T23">
        <v>0.56000000000000005</v>
      </c>
      <c r="U23">
        <v>279.18</v>
      </c>
      <c r="V23">
        <v>2.9630670000000001</v>
      </c>
      <c r="W23">
        <v>11.79</v>
      </c>
      <c r="X23">
        <v>34.369999999999997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45.036000000000001</v>
      </c>
      <c r="AH23">
        <v>20.516999999999999</v>
      </c>
      <c r="AI23">
        <v>0</v>
      </c>
      <c r="AJ23">
        <v>0</v>
      </c>
      <c r="AK23">
        <v>53.914999999999999</v>
      </c>
      <c r="AL23">
        <v>2.5564</v>
      </c>
      <c r="AM23">
        <v>0</v>
      </c>
      <c r="AN23">
        <v>0.78359999999999996</v>
      </c>
      <c r="AO23">
        <v>0</v>
      </c>
      <c r="AP23">
        <v>1.5371999999999999</v>
      </c>
      <c r="AQ23">
        <v>0</v>
      </c>
      <c r="AR23">
        <v>3.3119999999999998</v>
      </c>
      <c r="AS23">
        <v>6.726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82.138394000000019</v>
      </c>
      <c r="BA23">
        <f t="shared" si="1"/>
        <v>1804.262138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9.44</v>
      </c>
      <c r="BI23">
        <v>0.82</v>
      </c>
      <c r="BJ23">
        <v>0.42</v>
      </c>
      <c r="BK23">
        <v>1.97</v>
      </c>
      <c r="BL23">
        <v>0.87</v>
      </c>
      <c r="BM23">
        <v>7.0000000000000007E-2</v>
      </c>
      <c r="BN23">
        <v>2.34</v>
      </c>
      <c r="BO23">
        <v>3.77</v>
      </c>
      <c r="BP23">
        <v>0.26</v>
      </c>
      <c r="BQ23">
        <v>2</v>
      </c>
      <c r="BR23">
        <v>1.99</v>
      </c>
      <c r="BS23">
        <v>1.65</v>
      </c>
      <c r="BT23">
        <v>2.9693719999999999</v>
      </c>
      <c r="BU23">
        <v>1.342031</v>
      </c>
      <c r="BV23">
        <v>2.4493299999999998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4.1165500000000002</v>
      </c>
      <c r="CQ23">
        <v>3.4356</v>
      </c>
      <c r="CR23">
        <v>0.85449600000000003</v>
      </c>
      <c r="CS23">
        <v>2.79379</v>
      </c>
      <c r="CT23">
        <v>0</v>
      </c>
      <c r="CU23">
        <v>0</v>
      </c>
      <c r="CV23">
        <v>0.16520000000000001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82.138394000000019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390</v>
      </c>
      <c r="L24">
        <v>335.99</v>
      </c>
      <c r="M24">
        <v>92.92</v>
      </c>
      <c r="N24">
        <v>119.15625</v>
      </c>
      <c r="O24">
        <v>124.7899</v>
      </c>
      <c r="P24">
        <v>136.4408</v>
      </c>
      <c r="Q24">
        <v>11.710841</v>
      </c>
      <c r="R24">
        <v>18.351099999999999</v>
      </c>
      <c r="S24">
        <v>7.5436940000000003</v>
      </c>
      <c r="T24">
        <v>0.56000000000000005</v>
      </c>
      <c r="U24">
        <v>279.18</v>
      </c>
      <c r="V24">
        <v>5.05</v>
      </c>
      <c r="W24">
        <v>11.79</v>
      </c>
      <c r="X24">
        <v>34.369999999999997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45.036000000000001</v>
      </c>
      <c r="AH24">
        <v>20.516999999999999</v>
      </c>
      <c r="AI24">
        <v>0</v>
      </c>
      <c r="AJ24">
        <v>0</v>
      </c>
      <c r="AK24">
        <v>53.914999999999999</v>
      </c>
      <c r="AL24">
        <v>2.5564</v>
      </c>
      <c r="AM24">
        <v>0</v>
      </c>
      <c r="AN24">
        <v>0.78359999999999996</v>
      </c>
      <c r="AO24">
        <v>0</v>
      </c>
      <c r="AP24">
        <v>1.5371999999999999</v>
      </c>
      <c r="AQ24">
        <v>0</v>
      </c>
      <c r="AR24">
        <v>3.3119999999999998</v>
      </c>
      <c r="AS24">
        <v>6.726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82.138394000000019</v>
      </c>
      <c r="BA24">
        <f t="shared" si="1"/>
        <v>1804.7657790000001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9.44</v>
      </c>
      <c r="BI24">
        <v>0.82</v>
      </c>
      <c r="BJ24">
        <v>0.42</v>
      </c>
      <c r="BK24">
        <v>1.97</v>
      </c>
      <c r="BL24">
        <v>0.87</v>
      </c>
      <c r="BM24">
        <v>7.0000000000000007E-2</v>
      </c>
      <c r="BN24">
        <v>2.34</v>
      </c>
      <c r="BO24">
        <v>3.77</v>
      </c>
      <c r="BP24">
        <v>0.26</v>
      </c>
      <c r="BQ24">
        <v>2</v>
      </c>
      <c r="BR24">
        <v>1.99</v>
      </c>
      <c r="BS24">
        <v>1.65</v>
      </c>
      <c r="BT24">
        <v>2.9693719999999999</v>
      </c>
      <c r="BU24">
        <v>1.342031</v>
      </c>
      <c r="BV24">
        <v>2.4493299999999998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4.1165500000000002</v>
      </c>
      <c r="CQ24">
        <v>3.4356</v>
      </c>
      <c r="CR24">
        <v>0.85449600000000003</v>
      </c>
      <c r="CS24">
        <v>2.79379</v>
      </c>
      <c r="CT24">
        <v>0</v>
      </c>
      <c r="CU24">
        <v>0</v>
      </c>
      <c r="CV24">
        <v>0.16520000000000001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82.138394000000019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429.3546</v>
      </c>
      <c r="L25">
        <v>415.99</v>
      </c>
      <c r="M25">
        <v>92.92</v>
      </c>
      <c r="N25">
        <v>119.15625</v>
      </c>
      <c r="O25">
        <v>124.7899</v>
      </c>
      <c r="P25">
        <v>136.4408</v>
      </c>
      <c r="Q25">
        <v>11.710841</v>
      </c>
      <c r="R25">
        <v>34.003031999999997</v>
      </c>
      <c r="S25">
        <v>13.853415</v>
      </c>
      <c r="T25">
        <v>0.56000000000000005</v>
      </c>
      <c r="U25">
        <v>279.18</v>
      </c>
      <c r="V25">
        <v>20.731850000000001</v>
      </c>
      <c r="W25">
        <v>25.251570999999998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10.02744</v>
      </c>
      <c r="AD25">
        <v>0</v>
      </c>
      <c r="AE25">
        <v>0</v>
      </c>
      <c r="AF25">
        <v>9.1440000000000001</v>
      </c>
      <c r="AG25">
        <v>45.036000000000001</v>
      </c>
      <c r="AH25">
        <v>20.516999999999999</v>
      </c>
      <c r="AI25">
        <v>0</v>
      </c>
      <c r="AJ25">
        <v>0</v>
      </c>
      <c r="AK25">
        <v>53.914999999999999</v>
      </c>
      <c r="AL25">
        <v>2.5564</v>
      </c>
      <c r="AM25">
        <v>0</v>
      </c>
      <c r="AN25">
        <v>0.78359999999999996</v>
      </c>
      <c r="AO25">
        <v>0</v>
      </c>
      <c r="AP25">
        <v>1.5371999999999999</v>
      </c>
      <c r="AQ25">
        <v>0</v>
      </c>
      <c r="AR25">
        <v>3.3119999999999998</v>
      </c>
      <c r="AS25">
        <v>6.726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82.138394000000019</v>
      </c>
      <c r="BA25">
        <f t="shared" si="1"/>
        <v>2049.226643</v>
      </c>
      <c r="BB25">
        <v>22</v>
      </c>
      <c r="BD25">
        <v>5.34</v>
      </c>
      <c r="BE25">
        <v>1.92</v>
      </c>
      <c r="BF25">
        <v>2.25</v>
      </c>
      <c r="BG25">
        <v>1.79</v>
      </c>
      <c r="BH25">
        <v>9.44</v>
      </c>
      <c r="BI25">
        <v>0.82</v>
      </c>
      <c r="BJ25">
        <v>0.42</v>
      </c>
      <c r="BK25">
        <v>1.97</v>
      </c>
      <c r="BL25">
        <v>0.87</v>
      </c>
      <c r="BM25">
        <v>7.0000000000000007E-2</v>
      </c>
      <c r="BN25">
        <v>2.34</v>
      </c>
      <c r="BO25">
        <v>3.77</v>
      </c>
      <c r="BP25">
        <v>0.26</v>
      </c>
      <c r="BQ25">
        <v>2</v>
      </c>
      <c r="BR25">
        <v>1.99</v>
      </c>
      <c r="BS25">
        <v>1.65</v>
      </c>
      <c r="BT25">
        <v>2.9693719999999999</v>
      </c>
      <c r="BU25">
        <v>1.342031</v>
      </c>
      <c r="BV25">
        <v>2.4493299999999998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4.1165500000000002</v>
      </c>
      <c r="CQ25">
        <v>3.4356</v>
      </c>
      <c r="CR25">
        <v>0.85449600000000003</v>
      </c>
      <c r="CS25">
        <v>2.79379</v>
      </c>
      <c r="CT25">
        <v>0</v>
      </c>
      <c r="CU25">
        <v>0</v>
      </c>
      <c r="CV25">
        <v>0.16520000000000001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82.138394000000019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499.3546</v>
      </c>
      <c r="L26">
        <v>425.99</v>
      </c>
      <c r="M26">
        <v>92.92</v>
      </c>
      <c r="N26">
        <v>119.15625</v>
      </c>
      <c r="O26">
        <v>124.7899</v>
      </c>
      <c r="P26">
        <v>136.4408</v>
      </c>
      <c r="Q26">
        <v>11.710841</v>
      </c>
      <c r="R26">
        <v>41.168188999999998</v>
      </c>
      <c r="S26">
        <v>13.853415</v>
      </c>
      <c r="T26">
        <v>0.56000000000000005</v>
      </c>
      <c r="U26">
        <v>279.18</v>
      </c>
      <c r="V26">
        <v>20.731850000000001</v>
      </c>
      <c r="W26">
        <v>42.085225999999999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10.02744</v>
      </c>
      <c r="AD26">
        <v>0</v>
      </c>
      <c r="AE26">
        <v>5.3159999999999998</v>
      </c>
      <c r="AF26">
        <v>9.1440000000000001</v>
      </c>
      <c r="AG26">
        <v>45.036000000000001</v>
      </c>
      <c r="AH26">
        <v>20.516999999999999</v>
      </c>
      <c r="AI26">
        <v>0</v>
      </c>
      <c r="AJ26">
        <v>0</v>
      </c>
      <c r="AK26">
        <v>53.914999999999999</v>
      </c>
      <c r="AL26">
        <v>2.5564</v>
      </c>
      <c r="AM26">
        <v>0</v>
      </c>
      <c r="AN26">
        <v>0.78359999999999996</v>
      </c>
      <c r="AO26">
        <v>0</v>
      </c>
      <c r="AP26">
        <v>1.5371999999999999</v>
      </c>
      <c r="AQ26">
        <v>0</v>
      </c>
      <c r="AR26">
        <v>11.04</v>
      </c>
      <c r="AS26">
        <v>6.726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82.178394000000011</v>
      </c>
      <c r="BA26">
        <f t="shared" si="1"/>
        <v>2166.309455000001</v>
      </c>
      <c r="BB26">
        <v>23</v>
      </c>
      <c r="BD26">
        <v>5.34</v>
      </c>
      <c r="BE26">
        <v>1.92</v>
      </c>
      <c r="BF26">
        <v>2.25</v>
      </c>
      <c r="BG26">
        <v>1.79</v>
      </c>
      <c r="BH26">
        <v>9.44</v>
      </c>
      <c r="BI26">
        <v>0.85</v>
      </c>
      <c r="BJ26">
        <v>0.43</v>
      </c>
      <c r="BK26">
        <v>1.97</v>
      </c>
      <c r="BL26">
        <v>0.87</v>
      </c>
      <c r="BM26">
        <v>7.0000000000000007E-2</v>
      </c>
      <c r="BN26">
        <v>2.34</v>
      </c>
      <c r="BO26">
        <v>3.77</v>
      </c>
      <c r="BP26">
        <v>0.26</v>
      </c>
      <c r="BQ26">
        <v>2</v>
      </c>
      <c r="BR26">
        <v>1.99</v>
      </c>
      <c r="BS26">
        <v>1.65</v>
      </c>
      <c r="BT26">
        <v>2.9693719999999999</v>
      </c>
      <c r="BU26">
        <v>1.342031</v>
      </c>
      <c r="BV26">
        <v>2.4493299999999998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4.1165500000000002</v>
      </c>
      <c r="CQ26">
        <v>3.4356</v>
      </c>
      <c r="CR26">
        <v>0.85449600000000003</v>
      </c>
      <c r="CS26">
        <v>2.79379</v>
      </c>
      <c r="CT26">
        <v>0</v>
      </c>
      <c r="CU26">
        <v>0</v>
      </c>
      <c r="CV26">
        <v>0.16520000000000001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82.178394000000011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616.06509300000005</v>
      </c>
      <c r="L27">
        <v>470.33460000000002</v>
      </c>
      <c r="M27">
        <v>92.92</v>
      </c>
      <c r="N27">
        <v>119.15625</v>
      </c>
      <c r="O27">
        <v>124.7899</v>
      </c>
      <c r="P27">
        <v>136.4408</v>
      </c>
      <c r="Q27">
        <v>6.28</v>
      </c>
      <c r="R27">
        <v>41.7316</v>
      </c>
      <c r="S27">
        <v>13.834</v>
      </c>
      <c r="T27">
        <v>0.56000000000000005</v>
      </c>
      <c r="U27">
        <v>279.18</v>
      </c>
      <c r="V27">
        <v>20.731850000000001</v>
      </c>
      <c r="W27">
        <v>46.399079999999998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45.036000000000001</v>
      </c>
      <c r="AH27">
        <v>39.08</v>
      </c>
      <c r="AI27">
        <v>0</v>
      </c>
      <c r="AJ27">
        <v>0</v>
      </c>
      <c r="AK27">
        <v>53.914999999999999</v>
      </c>
      <c r="AL27">
        <v>2.5564</v>
      </c>
      <c r="AM27">
        <v>5.3780999999999999</v>
      </c>
      <c r="AN27">
        <v>0.78359999999999996</v>
      </c>
      <c r="AO27">
        <v>0</v>
      </c>
      <c r="AP27">
        <v>1.5371999999999999</v>
      </c>
      <c r="AQ27">
        <v>16.302</v>
      </c>
      <c r="AR27">
        <v>30.911999999999999</v>
      </c>
      <c r="AS27">
        <v>6.726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82.657954000000018</v>
      </c>
      <c r="BA27">
        <f t="shared" si="1"/>
        <v>2400.1814169999998</v>
      </c>
      <c r="BB27">
        <v>24</v>
      </c>
      <c r="BD27">
        <v>5.34</v>
      </c>
      <c r="BE27">
        <v>1.92</v>
      </c>
      <c r="BF27">
        <v>2.25</v>
      </c>
      <c r="BG27">
        <v>1.79</v>
      </c>
      <c r="BH27">
        <v>9.44</v>
      </c>
      <c r="BI27">
        <v>0.86</v>
      </c>
      <c r="BJ27">
        <v>0.43</v>
      </c>
      <c r="BK27">
        <v>1.97</v>
      </c>
      <c r="BL27">
        <v>0.87</v>
      </c>
      <c r="BM27">
        <v>7.0000000000000007E-2</v>
      </c>
      <c r="BN27">
        <v>2.34</v>
      </c>
      <c r="BO27">
        <v>3.77</v>
      </c>
      <c r="BP27">
        <v>0.26</v>
      </c>
      <c r="BQ27">
        <v>2</v>
      </c>
      <c r="BR27">
        <v>1.99</v>
      </c>
      <c r="BS27">
        <v>1.65</v>
      </c>
      <c r="BT27">
        <v>2.9693719999999999</v>
      </c>
      <c r="BU27">
        <v>1.342031</v>
      </c>
      <c r="BV27">
        <v>2.4493299999999998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4.1165500000000002</v>
      </c>
      <c r="CQ27">
        <v>3.4356</v>
      </c>
      <c r="CR27">
        <v>0.85449600000000003</v>
      </c>
      <c r="CS27">
        <v>2.79379</v>
      </c>
      <c r="CT27">
        <v>0</v>
      </c>
      <c r="CU27">
        <v>0.33600000000000002</v>
      </c>
      <c r="CV27">
        <v>0.31640000000000001</v>
      </c>
      <c r="CW27">
        <v>0.48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82.657954000000018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476.46460000000002</v>
      </c>
      <c r="M28">
        <v>92.92</v>
      </c>
      <c r="N28">
        <v>119.15625</v>
      </c>
      <c r="O28">
        <v>124.7899</v>
      </c>
      <c r="P28">
        <v>136.4408</v>
      </c>
      <c r="Q28">
        <v>13.833684999999999</v>
      </c>
      <c r="R28">
        <v>41.7316</v>
      </c>
      <c r="S28">
        <v>20.178757000000001</v>
      </c>
      <c r="T28">
        <v>0.56000000000000005</v>
      </c>
      <c r="U28">
        <v>279.18</v>
      </c>
      <c r="V28">
        <v>20.731850000000001</v>
      </c>
      <c r="W28">
        <v>46.399079999999998</v>
      </c>
      <c r="X28">
        <v>98.34375</v>
      </c>
      <c r="Y28">
        <v>0</v>
      </c>
      <c r="Z28">
        <v>6.5537999999999998</v>
      </c>
      <c r="AA28">
        <v>0</v>
      </c>
      <c r="AB28">
        <v>0</v>
      </c>
      <c r="AC28">
        <v>10.02744</v>
      </c>
      <c r="AD28">
        <v>0</v>
      </c>
      <c r="AE28">
        <v>17.011199999999999</v>
      </c>
      <c r="AF28">
        <v>9.1440000000000001</v>
      </c>
      <c r="AG28">
        <v>45.036000000000001</v>
      </c>
      <c r="AH28">
        <v>48.263800000000003</v>
      </c>
      <c r="AI28">
        <v>0</v>
      </c>
      <c r="AJ28">
        <v>0</v>
      </c>
      <c r="AK28">
        <v>53.914999999999999</v>
      </c>
      <c r="AL28">
        <v>2.5564</v>
      </c>
      <c r="AM28">
        <v>10.8941</v>
      </c>
      <c r="AN28">
        <v>0.78359999999999996</v>
      </c>
      <c r="AO28">
        <v>0</v>
      </c>
      <c r="AP28">
        <v>1.5371999999999999</v>
      </c>
      <c r="AQ28">
        <v>31.68</v>
      </c>
      <c r="AR28">
        <v>30.911999999999999</v>
      </c>
      <c r="AS28">
        <v>6.726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83.099554000000012</v>
      </c>
      <c r="BA28">
        <f t="shared" si="1"/>
        <v>2525.3441659999999</v>
      </c>
      <c r="BB28">
        <v>25</v>
      </c>
      <c r="BD28">
        <v>5.34</v>
      </c>
      <c r="BE28">
        <v>1.92</v>
      </c>
      <c r="BF28">
        <v>2.25</v>
      </c>
      <c r="BG28">
        <v>1.79</v>
      </c>
      <c r="BH28">
        <v>9.44</v>
      </c>
      <c r="BI28">
        <v>0.86</v>
      </c>
      <c r="BJ28">
        <v>0.43</v>
      </c>
      <c r="BK28">
        <v>1.97</v>
      </c>
      <c r="BL28">
        <v>0.87</v>
      </c>
      <c r="BM28">
        <v>7.0000000000000007E-2</v>
      </c>
      <c r="BN28">
        <v>2.34</v>
      </c>
      <c r="BO28">
        <v>3.77</v>
      </c>
      <c r="BP28">
        <v>0.26</v>
      </c>
      <c r="BQ28">
        <v>2</v>
      </c>
      <c r="BR28">
        <v>2.02</v>
      </c>
      <c r="BS28">
        <v>1.65</v>
      </c>
      <c r="BT28">
        <v>2.9693719999999999</v>
      </c>
      <c r="BU28">
        <v>1.342031</v>
      </c>
      <c r="BV28">
        <v>2.4493299999999998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4.1165500000000002</v>
      </c>
      <c r="CQ28">
        <v>3.4356</v>
      </c>
      <c r="CR28">
        <v>0.85449600000000003</v>
      </c>
      <c r="CS28">
        <v>2.79379</v>
      </c>
      <c r="CT28">
        <v>0</v>
      </c>
      <c r="CU28">
        <v>0.67200000000000004</v>
      </c>
      <c r="CV28">
        <v>0.39200000000000002</v>
      </c>
      <c r="CW28">
        <v>0.48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83.099554000000012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476.46460000000002</v>
      </c>
      <c r="M29">
        <v>92.92</v>
      </c>
      <c r="N29">
        <v>119.15625</v>
      </c>
      <c r="O29">
        <v>124.7899</v>
      </c>
      <c r="P29">
        <v>136.4408</v>
      </c>
      <c r="Q29">
        <v>14.947699999999999</v>
      </c>
      <c r="R29">
        <v>41.7316</v>
      </c>
      <c r="S29">
        <v>25.365268</v>
      </c>
      <c r="T29">
        <v>0.56000000000000005</v>
      </c>
      <c r="U29">
        <v>279.18</v>
      </c>
      <c r="V29">
        <v>20.731850000000001</v>
      </c>
      <c r="W29">
        <v>46.399079999999998</v>
      </c>
      <c r="X29">
        <v>98.34375</v>
      </c>
      <c r="Y29">
        <v>0</v>
      </c>
      <c r="Z29">
        <v>6.5537999999999998</v>
      </c>
      <c r="AA29">
        <v>3.7919999999999998</v>
      </c>
      <c r="AB29">
        <v>0</v>
      </c>
      <c r="AC29">
        <v>10.02744</v>
      </c>
      <c r="AD29">
        <v>0</v>
      </c>
      <c r="AE29">
        <v>34.022399999999998</v>
      </c>
      <c r="AF29">
        <v>9.1440000000000001</v>
      </c>
      <c r="AG29">
        <v>45.036000000000001</v>
      </c>
      <c r="AH29">
        <v>58.62</v>
      </c>
      <c r="AI29">
        <v>0</v>
      </c>
      <c r="AJ29">
        <v>0</v>
      </c>
      <c r="AK29">
        <v>53.914999999999999</v>
      </c>
      <c r="AL29">
        <v>2.5564</v>
      </c>
      <c r="AM29">
        <v>16.38252</v>
      </c>
      <c r="AN29">
        <v>0.78359999999999996</v>
      </c>
      <c r="AO29">
        <v>0</v>
      </c>
      <c r="AP29">
        <v>1.5371999999999999</v>
      </c>
      <c r="AQ29">
        <v>47.52</v>
      </c>
      <c r="AR29">
        <v>3.3119999999999998</v>
      </c>
      <c r="AS29">
        <v>6.726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83.180754000000022</v>
      </c>
      <c r="BA29">
        <f t="shared" si="1"/>
        <v>2556.6137119999999</v>
      </c>
      <c r="BB29">
        <v>26</v>
      </c>
      <c r="BD29">
        <v>5.34</v>
      </c>
      <c r="BE29">
        <v>1.92</v>
      </c>
      <c r="BF29">
        <v>2.25</v>
      </c>
      <c r="BG29">
        <v>1.79</v>
      </c>
      <c r="BH29">
        <v>9.44</v>
      </c>
      <c r="BI29">
        <v>0.86</v>
      </c>
      <c r="BJ29">
        <v>0.43</v>
      </c>
      <c r="BK29">
        <v>1.97</v>
      </c>
      <c r="BL29">
        <v>0.87</v>
      </c>
      <c r="BM29">
        <v>7.0000000000000007E-2</v>
      </c>
      <c r="BN29">
        <v>2.34</v>
      </c>
      <c r="BO29">
        <v>3.77</v>
      </c>
      <c r="BP29">
        <v>0.26</v>
      </c>
      <c r="BQ29">
        <v>2</v>
      </c>
      <c r="BR29">
        <v>2.02</v>
      </c>
      <c r="BS29">
        <v>1.65</v>
      </c>
      <c r="BT29">
        <v>2.9693719999999999</v>
      </c>
      <c r="BU29">
        <v>1.342031</v>
      </c>
      <c r="BV29">
        <v>2.4493299999999998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4.1165500000000002</v>
      </c>
      <c r="CQ29">
        <v>3.4356</v>
      </c>
      <c r="CR29">
        <v>0.85449600000000003</v>
      </c>
      <c r="CS29">
        <v>2.79379</v>
      </c>
      <c r="CT29">
        <v>0</v>
      </c>
      <c r="CU29">
        <v>0.67200000000000004</v>
      </c>
      <c r="CV29">
        <v>0.47320000000000001</v>
      </c>
      <c r="CW29">
        <v>0.48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83.180754000000022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476.46460000000002</v>
      </c>
      <c r="M30">
        <v>92.92</v>
      </c>
      <c r="N30">
        <v>119.15625</v>
      </c>
      <c r="O30">
        <v>124.7899</v>
      </c>
      <c r="P30">
        <v>136.4408</v>
      </c>
      <c r="Q30">
        <v>14.947699999999999</v>
      </c>
      <c r="R30">
        <v>41.7316</v>
      </c>
      <c r="S30">
        <v>26.042400000000001</v>
      </c>
      <c r="T30">
        <v>0.56000000000000005</v>
      </c>
      <c r="U30">
        <v>279.18</v>
      </c>
      <c r="V30">
        <v>20.731850000000001</v>
      </c>
      <c r="W30">
        <v>46.399079999999998</v>
      </c>
      <c r="X30">
        <v>98.34375</v>
      </c>
      <c r="Y30">
        <v>0</v>
      </c>
      <c r="Z30">
        <v>7.7</v>
      </c>
      <c r="AA30">
        <v>13.983000000000001</v>
      </c>
      <c r="AB30">
        <v>4.1639999999999997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45.036000000000001</v>
      </c>
      <c r="AH30">
        <v>87.93</v>
      </c>
      <c r="AI30">
        <v>3.9569999999999999</v>
      </c>
      <c r="AJ30">
        <v>0</v>
      </c>
      <c r="AK30">
        <v>53.914999999999999</v>
      </c>
      <c r="AL30">
        <v>2.5564</v>
      </c>
      <c r="AM30">
        <v>16.38252</v>
      </c>
      <c r="AN30">
        <v>0.78359999999999996</v>
      </c>
      <c r="AO30">
        <v>0</v>
      </c>
      <c r="AP30">
        <v>1.5371999999999999</v>
      </c>
      <c r="AQ30">
        <v>65.207999999999998</v>
      </c>
      <c r="AR30">
        <v>3.3119999999999998</v>
      </c>
      <c r="AS30">
        <v>6.726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83.892754000000025</v>
      </c>
      <c r="BA30">
        <f t="shared" si="1"/>
        <v>2659.6592240000004</v>
      </c>
      <c r="BB30">
        <v>27</v>
      </c>
      <c r="BD30">
        <v>5.34</v>
      </c>
      <c r="BE30">
        <v>1.92</v>
      </c>
      <c r="BF30">
        <v>2.25</v>
      </c>
      <c r="BG30">
        <v>1.79</v>
      </c>
      <c r="BH30">
        <v>9.44</v>
      </c>
      <c r="BI30">
        <v>0.86</v>
      </c>
      <c r="BJ30">
        <v>0.43</v>
      </c>
      <c r="BK30">
        <v>1.97</v>
      </c>
      <c r="BL30">
        <v>0.87</v>
      </c>
      <c r="BM30">
        <v>7.0000000000000007E-2</v>
      </c>
      <c r="BN30">
        <v>2.34</v>
      </c>
      <c r="BO30">
        <v>3.77</v>
      </c>
      <c r="BP30">
        <v>0.26</v>
      </c>
      <c r="BQ30">
        <v>2</v>
      </c>
      <c r="BR30">
        <v>2.02</v>
      </c>
      <c r="BS30">
        <v>1.65</v>
      </c>
      <c r="BT30">
        <v>2.9693719999999999</v>
      </c>
      <c r="BU30">
        <v>1.342031</v>
      </c>
      <c r="BV30">
        <v>2.4493299999999998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4.1165500000000002</v>
      </c>
      <c r="CQ30">
        <v>3.4356</v>
      </c>
      <c r="CR30">
        <v>0.85449600000000003</v>
      </c>
      <c r="CS30">
        <v>2.79379</v>
      </c>
      <c r="CT30">
        <v>0.13800000000000001</v>
      </c>
      <c r="CU30">
        <v>1.008</v>
      </c>
      <c r="CV30">
        <v>0.71120000000000005</v>
      </c>
      <c r="CW30">
        <v>0.48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83.892754000000025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536.46460000000002</v>
      </c>
      <c r="M31">
        <v>92.92</v>
      </c>
      <c r="N31">
        <v>119.15625</v>
      </c>
      <c r="O31">
        <v>124.7899</v>
      </c>
      <c r="P31">
        <v>136.4408</v>
      </c>
      <c r="Q31">
        <v>10.969139999999999</v>
      </c>
      <c r="R31">
        <v>41.7316</v>
      </c>
      <c r="S31">
        <v>26.042400000000001</v>
      </c>
      <c r="T31">
        <v>0.56000000000000005</v>
      </c>
      <c r="U31">
        <v>279.18</v>
      </c>
      <c r="V31">
        <v>20.731850000000001</v>
      </c>
      <c r="W31">
        <v>46.399079999999998</v>
      </c>
      <c r="X31">
        <v>98.34375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45.036000000000001</v>
      </c>
      <c r="AH31">
        <v>120.65949999999999</v>
      </c>
      <c r="AI31">
        <v>17.146999999999998</v>
      </c>
      <c r="AJ31">
        <v>0</v>
      </c>
      <c r="AK31">
        <v>53.914999999999999</v>
      </c>
      <c r="AL31">
        <v>2.5564</v>
      </c>
      <c r="AM31">
        <v>16.38252</v>
      </c>
      <c r="AN31">
        <v>0.78359999999999996</v>
      </c>
      <c r="AO31">
        <v>0</v>
      </c>
      <c r="AP31">
        <v>1.5371999999999999</v>
      </c>
      <c r="AQ31">
        <v>65.207999999999998</v>
      </c>
      <c r="AR31">
        <v>3.3119999999999998</v>
      </c>
      <c r="AS31">
        <v>6.726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85.326610000000002</v>
      </c>
      <c r="BA31">
        <f t="shared" si="1"/>
        <v>2815.5542790000013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9.44</v>
      </c>
      <c r="BI31">
        <v>0.84</v>
      </c>
      <c r="BJ31">
        <v>0.42</v>
      </c>
      <c r="BK31">
        <v>1.97</v>
      </c>
      <c r="BL31">
        <v>0.87</v>
      </c>
      <c r="BM31">
        <v>7.0000000000000007E-2</v>
      </c>
      <c r="BN31">
        <v>2.34</v>
      </c>
      <c r="BO31">
        <v>3.77</v>
      </c>
      <c r="BP31">
        <v>0.26</v>
      </c>
      <c r="BQ31">
        <v>2</v>
      </c>
      <c r="BR31">
        <v>2.02</v>
      </c>
      <c r="BS31">
        <v>1.65</v>
      </c>
      <c r="BT31">
        <v>2.9693719999999999</v>
      </c>
      <c r="BU31">
        <v>1.342031</v>
      </c>
      <c r="BV31">
        <v>2.4493299999999998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4.1165500000000002</v>
      </c>
      <c r="CQ31">
        <v>3.4356</v>
      </c>
      <c r="CR31">
        <v>0.85449600000000003</v>
      </c>
      <c r="CS31">
        <v>2.79379</v>
      </c>
      <c r="CT31">
        <v>0.99985599999999997</v>
      </c>
      <c r="CU31">
        <v>1.3440000000000001</v>
      </c>
      <c r="CV31">
        <v>0.97719999999999996</v>
      </c>
      <c r="CW31">
        <v>0.48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85.326610000000002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642.72108400000002</v>
      </c>
      <c r="M32">
        <v>92.92</v>
      </c>
      <c r="N32">
        <v>119.15625</v>
      </c>
      <c r="O32">
        <v>124.7899</v>
      </c>
      <c r="P32">
        <v>136.4408</v>
      </c>
      <c r="Q32">
        <v>10.969139999999999</v>
      </c>
      <c r="R32">
        <v>41.7316</v>
      </c>
      <c r="S32">
        <v>26.042400000000001</v>
      </c>
      <c r="T32">
        <v>0.56000000000000005</v>
      </c>
      <c r="U32">
        <v>279.18</v>
      </c>
      <c r="V32">
        <v>20.731850000000001</v>
      </c>
      <c r="W32">
        <v>46.399079999999998</v>
      </c>
      <c r="X32">
        <v>98.34375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45.036000000000001</v>
      </c>
      <c r="AH32">
        <v>120.65949999999999</v>
      </c>
      <c r="AI32">
        <v>17.146999999999998</v>
      </c>
      <c r="AJ32">
        <v>0</v>
      </c>
      <c r="AK32">
        <v>53.914999999999999</v>
      </c>
      <c r="AL32">
        <v>2.5564</v>
      </c>
      <c r="AM32">
        <v>10.8941</v>
      </c>
      <c r="AN32">
        <v>0.78359999999999996</v>
      </c>
      <c r="AO32">
        <v>0</v>
      </c>
      <c r="AP32">
        <v>1.5371999999999999</v>
      </c>
      <c r="AQ32">
        <v>65.207999999999998</v>
      </c>
      <c r="AR32">
        <v>3.3119999999999998</v>
      </c>
      <c r="AS32">
        <v>6.726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85.469410000000011</v>
      </c>
      <c r="BA32">
        <f t="shared" si="1"/>
        <v>2953.6710780000012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9.44</v>
      </c>
      <c r="BI32">
        <v>0.84</v>
      </c>
      <c r="BJ32">
        <v>0.42</v>
      </c>
      <c r="BK32">
        <v>1.97</v>
      </c>
      <c r="BL32">
        <v>0.87</v>
      </c>
      <c r="BM32">
        <v>7.0000000000000007E-2</v>
      </c>
      <c r="BN32">
        <v>2.34</v>
      </c>
      <c r="BO32">
        <v>3.77</v>
      </c>
      <c r="BP32">
        <v>0.26</v>
      </c>
      <c r="BQ32">
        <v>2</v>
      </c>
      <c r="BR32">
        <v>2.02</v>
      </c>
      <c r="BS32">
        <v>1.65</v>
      </c>
      <c r="BT32">
        <v>2.9693719999999999</v>
      </c>
      <c r="BU32">
        <v>1.342031</v>
      </c>
      <c r="BV32">
        <v>2.4493299999999998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4.1165500000000002</v>
      </c>
      <c r="CQ32">
        <v>3.4356</v>
      </c>
      <c r="CR32">
        <v>0.85449600000000003</v>
      </c>
      <c r="CS32">
        <v>2.79379</v>
      </c>
      <c r="CT32">
        <v>0.99985599999999997</v>
      </c>
      <c r="CU32">
        <v>1.4867999999999999</v>
      </c>
      <c r="CV32">
        <v>0.97719999999999996</v>
      </c>
      <c r="CW32">
        <v>0.48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85.469410000000011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655.95420000000001</v>
      </c>
      <c r="M33">
        <v>92.92</v>
      </c>
      <c r="N33">
        <v>119.15625</v>
      </c>
      <c r="O33">
        <v>124.7899</v>
      </c>
      <c r="P33">
        <v>136.4408</v>
      </c>
      <c r="Q33">
        <v>10.969139999999999</v>
      </c>
      <c r="R33">
        <v>41.7316</v>
      </c>
      <c r="S33">
        <v>26.042400000000001</v>
      </c>
      <c r="T33">
        <v>0.56000000000000005</v>
      </c>
      <c r="U33">
        <v>279.18</v>
      </c>
      <c r="V33">
        <v>20.731850000000001</v>
      </c>
      <c r="W33">
        <v>46.399079999999998</v>
      </c>
      <c r="X33">
        <v>98.34375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24.606000000000002</v>
      </c>
      <c r="AE33">
        <v>51.209028000000004</v>
      </c>
      <c r="AF33">
        <v>30.784800000000001</v>
      </c>
      <c r="AG33">
        <v>45.036000000000001</v>
      </c>
      <c r="AH33">
        <v>120.65949999999999</v>
      </c>
      <c r="AI33">
        <v>17.146999999999998</v>
      </c>
      <c r="AJ33">
        <v>0</v>
      </c>
      <c r="AK33">
        <v>53.914999999999999</v>
      </c>
      <c r="AL33">
        <v>2.5564</v>
      </c>
      <c r="AM33">
        <v>5.4608400000000001</v>
      </c>
      <c r="AN33">
        <v>0.78359999999999996</v>
      </c>
      <c r="AO33">
        <v>0</v>
      </c>
      <c r="AP33">
        <v>5.6364000000000001</v>
      </c>
      <c r="AQ33">
        <v>65.207999999999998</v>
      </c>
      <c r="AR33">
        <v>6.6239999999999997</v>
      </c>
      <c r="AS33">
        <v>6.726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85.665810000000008</v>
      </c>
      <c r="BA33">
        <f t="shared" si="1"/>
        <v>2988.6166540000013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9.44</v>
      </c>
      <c r="BI33">
        <v>0.84</v>
      </c>
      <c r="BJ33">
        <v>0.42</v>
      </c>
      <c r="BK33">
        <v>1.97</v>
      </c>
      <c r="BL33">
        <v>0.87</v>
      </c>
      <c r="BM33">
        <v>7.0000000000000007E-2</v>
      </c>
      <c r="BN33">
        <v>2.34</v>
      </c>
      <c r="BO33">
        <v>3.77</v>
      </c>
      <c r="BP33">
        <v>0.26</v>
      </c>
      <c r="BQ33">
        <v>2</v>
      </c>
      <c r="BR33">
        <v>2.04</v>
      </c>
      <c r="BS33">
        <v>1.65</v>
      </c>
      <c r="BT33">
        <v>2.9693719999999999</v>
      </c>
      <c r="BU33">
        <v>1.342031</v>
      </c>
      <c r="BV33">
        <v>2.4493299999999998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4.1165500000000002</v>
      </c>
      <c r="CQ33">
        <v>3.4356</v>
      </c>
      <c r="CR33">
        <v>0.85449600000000003</v>
      </c>
      <c r="CS33">
        <v>2.79379</v>
      </c>
      <c r="CT33">
        <v>0.99985599999999997</v>
      </c>
      <c r="CU33">
        <v>1.6632</v>
      </c>
      <c r="CV33">
        <v>0.97719999999999996</v>
      </c>
      <c r="CW33">
        <v>0.48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85.665810000000008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655.95420000000001</v>
      </c>
      <c r="M34">
        <v>92.92</v>
      </c>
      <c r="N34">
        <v>119.15625</v>
      </c>
      <c r="O34">
        <v>124.7899</v>
      </c>
      <c r="P34">
        <v>136.4408</v>
      </c>
      <c r="Q34">
        <v>10.969139999999999</v>
      </c>
      <c r="R34">
        <v>41.7316</v>
      </c>
      <c r="S34">
        <v>26.042400000000001</v>
      </c>
      <c r="T34">
        <v>0.56000000000000005</v>
      </c>
      <c r="U34">
        <v>279.18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45.036000000000001</v>
      </c>
      <c r="AH34">
        <v>120.65949999999999</v>
      </c>
      <c r="AI34">
        <v>17.146999999999998</v>
      </c>
      <c r="AJ34">
        <v>0</v>
      </c>
      <c r="AK34">
        <v>53.914999999999999</v>
      </c>
      <c r="AL34">
        <v>2.5564</v>
      </c>
      <c r="AM34">
        <v>0</v>
      </c>
      <c r="AN34">
        <v>0.78359999999999996</v>
      </c>
      <c r="AO34">
        <v>0</v>
      </c>
      <c r="AP34">
        <v>5.6364000000000001</v>
      </c>
      <c r="AQ34">
        <v>65.207999999999998</v>
      </c>
      <c r="AR34">
        <v>13.247999999999999</v>
      </c>
      <c r="AS34">
        <v>6.726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85.250010000000003</v>
      </c>
      <c r="BA34">
        <f t="shared" si="1"/>
        <v>2988.6087140000009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9.44</v>
      </c>
      <c r="BI34">
        <v>0.84</v>
      </c>
      <c r="BJ34">
        <v>0.42</v>
      </c>
      <c r="BK34">
        <v>1.97</v>
      </c>
      <c r="BL34">
        <v>0.87</v>
      </c>
      <c r="BM34">
        <v>7.0000000000000007E-2</v>
      </c>
      <c r="BN34">
        <v>2.34</v>
      </c>
      <c r="BO34">
        <v>3.77</v>
      </c>
      <c r="BP34">
        <v>0.26</v>
      </c>
      <c r="BQ34">
        <v>2</v>
      </c>
      <c r="BR34">
        <v>2.04</v>
      </c>
      <c r="BS34">
        <v>1.65</v>
      </c>
      <c r="BT34">
        <v>2.9693719999999999</v>
      </c>
      <c r="BU34">
        <v>1.342031</v>
      </c>
      <c r="BV34">
        <v>2.4493299999999998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4.1165500000000002</v>
      </c>
      <c r="CQ34">
        <v>3.4356</v>
      </c>
      <c r="CR34">
        <v>0.85449600000000003</v>
      </c>
      <c r="CS34">
        <v>2.79379</v>
      </c>
      <c r="CT34">
        <v>0.99985599999999997</v>
      </c>
      <c r="CU34">
        <v>1.2474000000000001</v>
      </c>
      <c r="CV34">
        <v>0.97719999999999996</v>
      </c>
      <c r="CW34">
        <v>0.48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85.250010000000003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655.95420000000001</v>
      </c>
      <c r="M35">
        <v>92.92</v>
      </c>
      <c r="N35">
        <v>119.15625</v>
      </c>
      <c r="O35">
        <v>124.7899</v>
      </c>
      <c r="P35">
        <v>136.4408</v>
      </c>
      <c r="Q35">
        <v>10.969139999999999</v>
      </c>
      <c r="R35">
        <v>41.7316</v>
      </c>
      <c r="S35">
        <v>26.042400000000001</v>
      </c>
      <c r="T35">
        <v>0.56000000000000005</v>
      </c>
      <c r="U35">
        <v>279.18</v>
      </c>
      <c r="V35">
        <v>20.731850000000001</v>
      </c>
      <c r="W35">
        <v>46.399079999999998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45.036000000000001</v>
      </c>
      <c r="AH35">
        <v>120.65949999999999</v>
      </c>
      <c r="AI35">
        <v>17.146999999999998</v>
      </c>
      <c r="AJ35">
        <v>0</v>
      </c>
      <c r="AK35">
        <v>53.914999999999999</v>
      </c>
      <c r="AL35">
        <v>2.5564</v>
      </c>
      <c r="AM35">
        <v>0</v>
      </c>
      <c r="AN35">
        <v>0.78359999999999996</v>
      </c>
      <c r="AO35">
        <v>0</v>
      </c>
      <c r="AP35">
        <v>5.6364000000000001</v>
      </c>
      <c r="AQ35">
        <v>65.207999999999998</v>
      </c>
      <c r="AR35">
        <v>30.911999999999999</v>
      </c>
      <c r="AS35">
        <v>6.726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84.749386999999999</v>
      </c>
      <c r="BA35">
        <f t="shared" si="1"/>
        <v>2995.7340960000001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9.44</v>
      </c>
      <c r="BI35">
        <v>0.84</v>
      </c>
      <c r="BJ35">
        <v>0.42</v>
      </c>
      <c r="BK35">
        <v>1.97</v>
      </c>
      <c r="BL35">
        <v>0.87</v>
      </c>
      <c r="BM35">
        <v>7.0000000000000007E-2</v>
      </c>
      <c r="BN35">
        <v>2.34</v>
      </c>
      <c r="BO35">
        <v>3.77</v>
      </c>
      <c r="BP35">
        <v>0.26</v>
      </c>
      <c r="BQ35">
        <v>2</v>
      </c>
      <c r="BR35">
        <v>2.04</v>
      </c>
      <c r="BS35">
        <v>1.65</v>
      </c>
      <c r="BT35">
        <v>2.9693719999999999</v>
      </c>
      <c r="BU35">
        <v>1.342031</v>
      </c>
      <c r="BV35">
        <v>2.4493299999999998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4.1165500000000002</v>
      </c>
      <c r="CQ35">
        <v>3.4356</v>
      </c>
      <c r="CR35">
        <v>0.85449600000000003</v>
      </c>
      <c r="CS35">
        <v>2.79379</v>
      </c>
      <c r="CT35">
        <v>0.99985599999999997</v>
      </c>
      <c r="CU35">
        <v>0.73919999999999997</v>
      </c>
      <c r="CV35">
        <v>0.97719999999999996</v>
      </c>
      <c r="CW35">
        <v>0.48757699999999998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84.749386999999999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655.95420000000001</v>
      </c>
      <c r="M36">
        <v>92.92</v>
      </c>
      <c r="N36">
        <v>119.15625</v>
      </c>
      <c r="O36">
        <v>124.7899</v>
      </c>
      <c r="P36">
        <v>136.4408</v>
      </c>
      <c r="Q36">
        <v>10.969139999999999</v>
      </c>
      <c r="R36">
        <v>41.7316</v>
      </c>
      <c r="S36">
        <v>26.042400000000001</v>
      </c>
      <c r="T36">
        <v>0.56000000000000005</v>
      </c>
      <c r="U36">
        <v>279.18</v>
      </c>
      <c r="V36">
        <v>20.731850000000001</v>
      </c>
      <c r="W36">
        <v>46.399079999999998</v>
      </c>
      <c r="X36">
        <v>98.34375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45.036000000000001</v>
      </c>
      <c r="AH36">
        <v>120.65949999999999</v>
      </c>
      <c r="AI36">
        <v>17.146999999999998</v>
      </c>
      <c r="AJ36">
        <v>0</v>
      </c>
      <c r="AK36">
        <v>53.914999999999999</v>
      </c>
      <c r="AL36">
        <v>12.782</v>
      </c>
      <c r="AM36">
        <v>0</v>
      </c>
      <c r="AN36">
        <v>0.78359999999999996</v>
      </c>
      <c r="AO36">
        <v>0</v>
      </c>
      <c r="AP36">
        <v>5.6364000000000001</v>
      </c>
      <c r="AQ36">
        <v>65.207999999999998</v>
      </c>
      <c r="AR36">
        <v>30.911999999999999</v>
      </c>
      <c r="AS36">
        <v>6.726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84.346609999999998</v>
      </c>
      <c r="BA36">
        <f t="shared" si="1"/>
        <v>3002.8961990000007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9.44</v>
      </c>
      <c r="BI36">
        <v>0.84</v>
      </c>
      <c r="BJ36">
        <v>0.42</v>
      </c>
      <c r="BK36">
        <v>1.97</v>
      </c>
      <c r="BL36">
        <v>0.87</v>
      </c>
      <c r="BM36">
        <v>7.0000000000000007E-2</v>
      </c>
      <c r="BN36">
        <v>2.34</v>
      </c>
      <c r="BO36">
        <v>3.77</v>
      </c>
      <c r="BP36">
        <v>0.26</v>
      </c>
      <c r="BQ36">
        <v>2</v>
      </c>
      <c r="BR36">
        <v>2.04</v>
      </c>
      <c r="BS36">
        <v>1.65</v>
      </c>
      <c r="BT36">
        <v>2.9693719999999999</v>
      </c>
      <c r="BU36">
        <v>1.342031</v>
      </c>
      <c r="BV36">
        <v>2.4493299999999998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4.1165500000000002</v>
      </c>
      <c r="CQ36">
        <v>3.4356</v>
      </c>
      <c r="CR36">
        <v>0.85449600000000003</v>
      </c>
      <c r="CS36">
        <v>2.79379</v>
      </c>
      <c r="CT36">
        <v>0.99985599999999997</v>
      </c>
      <c r="CU36">
        <v>0.33600000000000002</v>
      </c>
      <c r="CV36">
        <v>0.97719999999999996</v>
      </c>
      <c r="CW36">
        <v>0.48799999999999999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84.346609999999998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655.95420000000001</v>
      </c>
      <c r="M37">
        <v>92.92</v>
      </c>
      <c r="N37">
        <v>119.15625</v>
      </c>
      <c r="O37">
        <v>124.7899</v>
      </c>
      <c r="P37">
        <v>136.4408</v>
      </c>
      <c r="Q37">
        <v>10.969139999999999</v>
      </c>
      <c r="R37">
        <v>41.7316</v>
      </c>
      <c r="S37">
        <v>26.042400000000001</v>
      </c>
      <c r="T37">
        <v>0.56000000000000005</v>
      </c>
      <c r="U37">
        <v>279.18</v>
      </c>
      <c r="V37">
        <v>20.731850000000001</v>
      </c>
      <c r="W37">
        <v>45.524999999999999</v>
      </c>
      <c r="X37">
        <v>98.34375</v>
      </c>
      <c r="Y37">
        <v>0</v>
      </c>
      <c r="Z37">
        <v>7.15</v>
      </c>
      <c r="AA37">
        <v>13.983000000000001</v>
      </c>
      <c r="AB37">
        <v>16.655999999999999</v>
      </c>
      <c r="AC37">
        <v>13.72176</v>
      </c>
      <c r="AD37">
        <v>28.296900000000001</v>
      </c>
      <c r="AE37">
        <v>34.022399999999998</v>
      </c>
      <c r="AF37">
        <v>18.288</v>
      </c>
      <c r="AG37">
        <v>45.036000000000001</v>
      </c>
      <c r="AH37">
        <v>93.792000000000002</v>
      </c>
      <c r="AI37">
        <v>3.9569999999999999</v>
      </c>
      <c r="AJ37">
        <v>0</v>
      </c>
      <c r="AK37">
        <v>53.914999999999999</v>
      </c>
      <c r="AL37">
        <v>53.451999999999998</v>
      </c>
      <c r="AM37">
        <v>0</v>
      </c>
      <c r="AN37">
        <v>0.78359999999999996</v>
      </c>
      <c r="AO37">
        <v>0</v>
      </c>
      <c r="AP37">
        <v>1.5371999999999999</v>
      </c>
      <c r="AQ37">
        <v>65.207999999999998</v>
      </c>
      <c r="AR37">
        <v>3.3119999999999998</v>
      </c>
      <c r="AS37">
        <v>6.726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82.815353999999999</v>
      </c>
      <c r="BA37">
        <f t="shared" si="1"/>
        <v>2891.4709040000007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9.44</v>
      </c>
      <c r="BI37">
        <v>0.84</v>
      </c>
      <c r="BJ37">
        <v>0.42</v>
      </c>
      <c r="BK37">
        <v>1.97</v>
      </c>
      <c r="BL37">
        <v>0.87</v>
      </c>
      <c r="BM37">
        <v>7.0000000000000007E-2</v>
      </c>
      <c r="BN37">
        <v>2.34</v>
      </c>
      <c r="BO37">
        <v>3.77</v>
      </c>
      <c r="BP37">
        <v>0.26</v>
      </c>
      <c r="BQ37">
        <v>2</v>
      </c>
      <c r="BR37">
        <v>2.04</v>
      </c>
      <c r="BS37">
        <v>1.65</v>
      </c>
      <c r="BT37">
        <v>2.9693719999999999</v>
      </c>
      <c r="BU37">
        <v>1.342031</v>
      </c>
      <c r="BV37">
        <v>2.4493299999999998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4.1165500000000002</v>
      </c>
      <c r="CQ37">
        <v>3.4356</v>
      </c>
      <c r="CR37">
        <v>0.85449600000000003</v>
      </c>
      <c r="CS37">
        <v>2.79379</v>
      </c>
      <c r="CT37">
        <v>2.3E-2</v>
      </c>
      <c r="CU37">
        <v>0</v>
      </c>
      <c r="CV37">
        <v>0.75880000000000003</v>
      </c>
      <c r="CW37">
        <v>0.48799999999999999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82.815353999999999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655.95420000000001</v>
      </c>
      <c r="M38">
        <v>92.92</v>
      </c>
      <c r="N38">
        <v>119.15625</v>
      </c>
      <c r="O38">
        <v>124.7899</v>
      </c>
      <c r="P38">
        <v>136.4408</v>
      </c>
      <c r="Q38">
        <v>10.969139999999999</v>
      </c>
      <c r="R38">
        <v>41.7316</v>
      </c>
      <c r="S38">
        <v>26.042400000000001</v>
      </c>
      <c r="T38">
        <v>0.56000000000000005</v>
      </c>
      <c r="U38">
        <v>279.18</v>
      </c>
      <c r="V38">
        <v>20.731850000000001</v>
      </c>
      <c r="W38">
        <v>45.524999999999999</v>
      </c>
      <c r="X38">
        <v>98.34375</v>
      </c>
      <c r="Y38">
        <v>0</v>
      </c>
      <c r="Z38">
        <v>1.1000000000000001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45.036000000000001</v>
      </c>
      <c r="AH38">
        <v>93.792000000000002</v>
      </c>
      <c r="AI38">
        <v>0</v>
      </c>
      <c r="AJ38">
        <v>0</v>
      </c>
      <c r="AK38">
        <v>53.914999999999999</v>
      </c>
      <c r="AL38">
        <v>53.451999999999998</v>
      </c>
      <c r="AM38">
        <v>0</v>
      </c>
      <c r="AN38">
        <v>0.78359999999999996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6.726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82.812353999999999</v>
      </c>
      <c r="BA38">
        <f t="shared" si="1"/>
        <v>2849.9035840000006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9.44</v>
      </c>
      <c r="BI38">
        <v>0.84</v>
      </c>
      <c r="BJ38">
        <v>0.42</v>
      </c>
      <c r="BK38">
        <v>1.97</v>
      </c>
      <c r="BL38">
        <v>0.87</v>
      </c>
      <c r="BM38">
        <v>7.0000000000000007E-2</v>
      </c>
      <c r="BN38">
        <v>2.34</v>
      </c>
      <c r="BO38">
        <v>3.77</v>
      </c>
      <c r="BP38">
        <v>0.26</v>
      </c>
      <c r="BQ38">
        <v>2</v>
      </c>
      <c r="BR38">
        <v>2.06</v>
      </c>
      <c r="BS38">
        <v>1.65</v>
      </c>
      <c r="BT38">
        <v>2.9693719999999999</v>
      </c>
      <c r="BU38">
        <v>1.342031</v>
      </c>
      <c r="BV38">
        <v>2.4493299999999998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4.1165500000000002</v>
      </c>
      <c r="CQ38">
        <v>3.4356</v>
      </c>
      <c r="CR38">
        <v>0.85449600000000003</v>
      </c>
      <c r="CS38">
        <v>2.79379</v>
      </c>
      <c r="CT38">
        <v>0</v>
      </c>
      <c r="CU38">
        <v>0</v>
      </c>
      <c r="CV38">
        <v>0.75880000000000003</v>
      </c>
      <c r="CW38">
        <v>0.48799999999999999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82.812353999999999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655.95420000000001</v>
      </c>
      <c r="M39">
        <v>92.92</v>
      </c>
      <c r="N39">
        <v>119.15625</v>
      </c>
      <c r="O39">
        <v>124.7899</v>
      </c>
      <c r="P39">
        <v>136.4408</v>
      </c>
      <c r="Q39">
        <v>10.969139999999999</v>
      </c>
      <c r="R39">
        <v>41.7316</v>
      </c>
      <c r="S39">
        <v>26.042400000000001</v>
      </c>
      <c r="T39">
        <v>0.56000000000000005</v>
      </c>
      <c r="U39">
        <v>279.18</v>
      </c>
      <c r="V39">
        <v>20.731850000000001</v>
      </c>
      <c r="W39">
        <v>45.524999999999999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45.036000000000001</v>
      </c>
      <c r="AH39">
        <v>72.395700000000005</v>
      </c>
      <c r="AI39">
        <v>0</v>
      </c>
      <c r="AJ39">
        <v>0</v>
      </c>
      <c r="AK39">
        <v>53.914999999999999</v>
      </c>
      <c r="AL39">
        <v>53.451999999999998</v>
      </c>
      <c r="AM39">
        <v>0</v>
      </c>
      <c r="AN39">
        <v>0.78359999999999996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7.8021599999999998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82.718754000000018</v>
      </c>
      <c r="BA39">
        <f t="shared" si="1"/>
        <v>2789.1429040000007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9.44</v>
      </c>
      <c r="BI39">
        <v>0.92</v>
      </c>
      <c r="BJ39">
        <v>0.42</v>
      </c>
      <c r="BK39">
        <v>1.97</v>
      </c>
      <c r="BL39">
        <v>0.87</v>
      </c>
      <c r="BM39">
        <v>7.0000000000000007E-2</v>
      </c>
      <c r="BN39">
        <v>2.34</v>
      </c>
      <c r="BO39">
        <v>3.77</v>
      </c>
      <c r="BP39">
        <v>0.26</v>
      </c>
      <c r="BQ39">
        <v>2</v>
      </c>
      <c r="BR39">
        <v>2.06</v>
      </c>
      <c r="BS39">
        <v>1.65</v>
      </c>
      <c r="BT39">
        <v>2.9693719999999999</v>
      </c>
      <c r="BU39">
        <v>1.342031</v>
      </c>
      <c r="BV39">
        <v>2.4493299999999998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4.1165500000000002</v>
      </c>
      <c r="CQ39">
        <v>3.4356</v>
      </c>
      <c r="CR39">
        <v>0.85449600000000003</v>
      </c>
      <c r="CS39">
        <v>2.79379</v>
      </c>
      <c r="CT39">
        <v>0</v>
      </c>
      <c r="CU39">
        <v>0</v>
      </c>
      <c r="CV39">
        <v>0.58520000000000005</v>
      </c>
      <c r="CW39">
        <v>0.48799999999999999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82.718754000000018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655.95420000000001</v>
      </c>
      <c r="M40">
        <v>92.92</v>
      </c>
      <c r="N40">
        <v>119.15625</v>
      </c>
      <c r="O40">
        <v>124.7899</v>
      </c>
      <c r="P40">
        <v>136.4408</v>
      </c>
      <c r="Q40">
        <v>10.969139999999999</v>
      </c>
      <c r="R40">
        <v>41.7316</v>
      </c>
      <c r="S40">
        <v>26.042400000000001</v>
      </c>
      <c r="T40">
        <v>0.56000000000000005</v>
      </c>
      <c r="U40">
        <v>279.18</v>
      </c>
      <c r="V40">
        <v>20.731850000000001</v>
      </c>
      <c r="W40">
        <v>45.524999999999999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9.4541719999999998</v>
      </c>
      <c r="AE40">
        <v>17.011199999999999</v>
      </c>
      <c r="AF40">
        <v>18.288</v>
      </c>
      <c r="AG40">
        <v>45.036000000000001</v>
      </c>
      <c r="AH40">
        <v>59.597000000000001</v>
      </c>
      <c r="AI40">
        <v>0</v>
      </c>
      <c r="AJ40">
        <v>0</v>
      </c>
      <c r="AK40">
        <v>53.914999999999999</v>
      </c>
      <c r="AL40">
        <v>53.451999999999998</v>
      </c>
      <c r="AM40">
        <v>0</v>
      </c>
      <c r="AN40">
        <v>0.78359999999999996</v>
      </c>
      <c r="AO40">
        <v>0</v>
      </c>
      <c r="AP40">
        <v>1.5371999999999999</v>
      </c>
      <c r="AQ40">
        <v>65.207999999999998</v>
      </c>
      <c r="AR40">
        <v>3.3119999999999998</v>
      </c>
      <c r="AS40">
        <v>7.8021599999999998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82.635154000000014</v>
      </c>
      <c r="BA40">
        <f t="shared" si="1"/>
        <v>2766.8501760000013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9.44</v>
      </c>
      <c r="BI40">
        <v>0.94</v>
      </c>
      <c r="BJ40">
        <v>0.42</v>
      </c>
      <c r="BK40">
        <v>1.97</v>
      </c>
      <c r="BL40">
        <v>0.87</v>
      </c>
      <c r="BM40">
        <v>7.0000000000000007E-2</v>
      </c>
      <c r="BN40">
        <v>2.34</v>
      </c>
      <c r="BO40">
        <v>3.77</v>
      </c>
      <c r="BP40">
        <v>0.26</v>
      </c>
      <c r="BQ40">
        <v>2</v>
      </c>
      <c r="BR40">
        <v>2.06</v>
      </c>
      <c r="BS40">
        <v>1.65</v>
      </c>
      <c r="BT40">
        <v>2.9693719999999999</v>
      </c>
      <c r="BU40">
        <v>1.342031</v>
      </c>
      <c r="BV40">
        <v>2.4493299999999998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4.1165500000000002</v>
      </c>
      <c r="CQ40">
        <v>3.4356</v>
      </c>
      <c r="CR40">
        <v>0.85449600000000003</v>
      </c>
      <c r="CS40">
        <v>2.79379</v>
      </c>
      <c r="CT40">
        <v>0</v>
      </c>
      <c r="CU40">
        <v>0</v>
      </c>
      <c r="CV40">
        <v>0.48159999999999997</v>
      </c>
      <c r="CW40">
        <v>0.48799999999999999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82.635154000000014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655.95420000000001</v>
      </c>
      <c r="M41">
        <v>92.92</v>
      </c>
      <c r="N41">
        <v>119.15625</v>
      </c>
      <c r="O41">
        <v>124.7899</v>
      </c>
      <c r="P41">
        <v>136.4408</v>
      </c>
      <c r="Q41">
        <v>10.969139999999999</v>
      </c>
      <c r="R41">
        <v>41.7316</v>
      </c>
      <c r="S41">
        <v>26.042400000000001</v>
      </c>
      <c r="T41">
        <v>0.56000000000000005</v>
      </c>
      <c r="U41">
        <v>279.18</v>
      </c>
      <c r="V41">
        <v>20.731850000000001</v>
      </c>
      <c r="W41">
        <v>45.524999999999999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9.4541719999999998</v>
      </c>
      <c r="AE41">
        <v>7.7081999999999997</v>
      </c>
      <c r="AF41">
        <v>18.288</v>
      </c>
      <c r="AG41">
        <v>45.036000000000001</v>
      </c>
      <c r="AH41">
        <v>39.08</v>
      </c>
      <c r="AI41">
        <v>0</v>
      </c>
      <c r="AJ41">
        <v>0</v>
      </c>
      <c r="AK41">
        <v>53.914999999999999</v>
      </c>
      <c r="AL41">
        <v>12.782</v>
      </c>
      <c r="AM41">
        <v>0</v>
      </c>
      <c r="AN41">
        <v>0.78359999999999996</v>
      </c>
      <c r="AO41">
        <v>0</v>
      </c>
      <c r="AP41">
        <v>1.5371999999999999</v>
      </c>
      <c r="AQ41">
        <v>65.207999999999998</v>
      </c>
      <c r="AR41">
        <v>3.3119999999999998</v>
      </c>
      <c r="AS41">
        <v>7.8021599999999998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82.47897900000001</v>
      </c>
      <c r="BA41">
        <f t="shared" si="1"/>
        <v>2696.2040010000014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9.44</v>
      </c>
      <c r="BI41">
        <v>0.94</v>
      </c>
      <c r="BJ41">
        <v>0.42</v>
      </c>
      <c r="BK41">
        <v>1.97</v>
      </c>
      <c r="BL41">
        <v>0.87</v>
      </c>
      <c r="BM41">
        <v>7.0000000000000007E-2</v>
      </c>
      <c r="BN41">
        <v>2.34</v>
      </c>
      <c r="BO41">
        <v>3.77</v>
      </c>
      <c r="BP41">
        <v>0.26</v>
      </c>
      <c r="BQ41">
        <v>2</v>
      </c>
      <c r="BR41">
        <v>2.06</v>
      </c>
      <c r="BS41">
        <v>1.65</v>
      </c>
      <c r="BT41">
        <v>2.9693719999999999</v>
      </c>
      <c r="BU41">
        <v>1.342031</v>
      </c>
      <c r="BV41">
        <v>2.4493299999999998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4.1165500000000002</v>
      </c>
      <c r="CQ41">
        <v>3.4356</v>
      </c>
      <c r="CR41">
        <v>0.85449600000000003</v>
      </c>
      <c r="CS41">
        <v>2.79379</v>
      </c>
      <c r="CT41">
        <v>0</v>
      </c>
      <c r="CU41">
        <v>0</v>
      </c>
      <c r="CV41">
        <v>0.31640000000000001</v>
      </c>
      <c r="CW41">
        <v>0.49702499999999999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82.47897900000001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655.95420000000001</v>
      </c>
      <c r="M42">
        <v>92.92</v>
      </c>
      <c r="N42">
        <v>119.15625</v>
      </c>
      <c r="O42">
        <v>124.7899</v>
      </c>
      <c r="P42">
        <v>136.4408</v>
      </c>
      <c r="Q42">
        <v>10.969139999999999</v>
      </c>
      <c r="R42">
        <v>41.7316</v>
      </c>
      <c r="S42">
        <v>26.042400000000001</v>
      </c>
      <c r="T42">
        <v>0.56000000000000005</v>
      </c>
      <c r="U42">
        <v>279.18</v>
      </c>
      <c r="V42">
        <v>20.731850000000001</v>
      </c>
      <c r="W42">
        <v>45.524999999999999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9.4541719999999998</v>
      </c>
      <c r="AE42">
        <v>0</v>
      </c>
      <c r="AF42">
        <v>18.288</v>
      </c>
      <c r="AG42">
        <v>45.036000000000001</v>
      </c>
      <c r="AH42">
        <v>6.8390000000000004</v>
      </c>
      <c r="AI42">
        <v>0</v>
      </c>
      <c r="AJ42">
        <v>0</v>
      </c>
      <c r="AK42">
        <v>53.914999999999999</v>
      </c>
      <c r="AL42">
        <v>2.5564</v>
      </c>
      <c r="AM42">
        <v>0</v>
      </c>
      <c r="AN42">
        <v>0.78359999999999996</v>
      </c>
      <c r="AO42">
        <v>0</v>
      </c>
      <c r="AP42">
        <v>1.5371999999999999</v>
      </c>
      <c r="AQ42">
        <v>65.207999999999998</v>
      </c>
      <c r="AR42">
        <v>3.3119999999999998</v>
      </c>
      <c r="AS42">
        <v>7.8021599999999998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82.249194000000017</v>
      </c>
      <c r="BA42">
        <f t="shared" si="1"/>
        <v>2645.7994160000012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9.44</v>
      </c>
      <c r="BI42">
        <v>0.96</v>
      </c>
      <c r="BJ42">
        <v>0.43</v>
      </c>
      <c r="BK42">
        <v>1.97</v>
      </c>
      <c r="BL42">
        <v>0.87</v>
      </c>
      <c r="BM42">
        <v>7.0000000000000007E-2</v>
      </c>
      <c r="BN42">
        <v>2.34</v>
      </c>
      <c r="BO42">
        <v>3.77</v>
      </c>
      <c r="BP42">
        <v>0.26</v>
      </c>
      <c r="BQ42">
        <v>2</v>
      </c>
      <c r="BR42">
        <v>2.06</v>
      </c>
      <c r="BS42">
        <v>1.65</v>
      </c>
      <c r="BT42">
        <v>2.9693719999999999</v>
      </c>
      <c r="BU42">
        <v>1.342031</v>
      </c>
      <c r="BV42">
        <v>2.4493299999999998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4.1165500000000002</v>
      </c>
      <c r="CQ42">
        <v>3.4356</v>
      </c>
      <c r="CR42">
        <v>0.85449600000000003</v>
      </c>
      <c r="CS42">
        <v>2.79379</v>
      </c>
      <c r="CT42">
        <v>0</v>
      </c>
      <c r="CU42">
        <v>0</v>
      </c>
      <c r="CV42">
        <v>5.6000000000000001E-2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82.249194000000017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655.95420000000001</v>
      </c>
      <c r="M43">
        <v>92.92</v>
      </c>
      <c r="N43">
        <v>119.15625</v>
      </c>
      <c r="O43">
        <v>124.7899</v>
      </c>
      <c r="P43">
        <v>136.4408</v>
      </c>
      <c r="Q43">
        <v>10.969139999999999</v>
      </c>
      <c r="R43">
        <v>41.7316</v>
      </c>
      <c r="S43">
        <v>26.042400000000001</v>
      </c>
      <c r="T43">
        <v>0.56000000000000005</v>
      </c>
      <c r="U43">
        <v>279.18</v>
      </c>
      <c r="V43">
        <v>20.731850000000001</v>
      </c>
      <c r="W43">
        <v>45.524999999999999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45.036000000000001</v>
      </c>
      <c r="AH43">
        <v>0</v>
      </c>
      <c r="AI43">
        <v>0</v>
      </c>
      <c r="AJ43">
        <v>0</v>
      </c>
      <c r="AK43">
        <v>53.914999999999999</v>
      </c>
      <c r="AL43">
        <v>2.5564</v>
      </c>
      <c r="AM43">
        <v>0</v>
      </c>
      <c r="AN43">
        <v>0.78359999999999996</v>
      </c>
      <c r="AO43">
        <v>0</v>
      </c>
      <c r="AP43">
        <v>1.5371999999999999</v>
      </c>
      <c r="AQ43">
        <v>65.207999999999998</v>
      </c>
      <c r="AR43">
        <v>30.911999999999999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82.213554000000002</v>
      </c>
      <c r="BA43">
        <f t="shared" si="1"/>
        <v>2656.8049240000005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9.44</v>
      </c>
      <c r="BI43">
        <v>0.97</v>
      </c>
      <c r="BJ43">
        <v>0.43</v>
      </c>
      <c r="BK43">
        <v>1.97</v>
      </c>
      <c r="BL43">
        <v>0.87</v>
      </c>
      <c r="BM43">
        <v>7.0000000000000007E-2</v>
      </c>
      <c r="BN43">
        <v>2.34</v>
      </c>
      <c r="BO43">
        <v>3.77</v>
      </c>
      <c r="BP43">
        <v>0.26</v>
      </c>
      <c r="BQ43">
        <v>2</v>
      </c>
      <c r="BR43">
        <v>2.08</v>
      </c>
      <c r="BS43">
        <v>1.65</v>
      </c>
      <c r="BT43">
        <v>2.9693719999999999</v>
      </c>
      <c r="BU43">
        <v>1.342031</v>
      </c>
      <c r="BV43">
        <v>2.4493299999999998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4.1165500000000002</v>
      </c>
      <c r="CQ43">
        <v>3.4356</v>
      </c>
      <c r="CR43">
        <v>0.85449600000000003</v>
      </c>
      <c r="CS43">
        <v>2.79379</v>
      </c>
      <c r="CT43">
        <v>0</v>
      </c>
      <c r="CU43">
        <v>0</v>
      </c>
      <c r="CV43">
        <v>0</v>
      </c>
      <c r="CW43">
        <v>0.48799999999999999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82.213554000000002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655.95420000000001</v>
      </c>
      <c r="M44">
        <v>92.92</v>
      </c>
      <c r="N44">
        <v>119.15625</v>
      </c>
      <c r="O44">
        <v>124.7899</v>
      </c>
      <c r="P44">
        <v>136.4408</v>
      </c>
      <c r="Q44">
        <v>10.969139999999999</v>
      </c>
      <c r="R44">
        <v>41.7316</v>
      </c>
      <c r="S44">
        <v>26.042400000000001</v>
      </c>
      <c r="T44">
        <v>0.56000000000000005</v>
      </c>
      <c r="U44">
        <v>279.18</v>
      </c>
      <c r="V44">
        <v>20.731850000000001</v>
      </c>
      <c r="W44">
        <v>45.524999999999999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45.036000000000001</v>
      </c>
      <c r="AH44">
        <v>0</v>
      </c>
      <c r="AI44">
        <v>0</v>
      </c>
      <c r="AJ44">
        <v>0</v>
      </c>
      <c r="AK44">
        <v>53.914999999999999</v>
      </c>
      <c r="AL44">
        <v>2.5564</v>
      </c>
      <c r="AM44">
        <v>0</v>
      </c>
      <c r="AN44">
        <v>0.78359999999999996</v>
      </c>
      <c r="AO44">
        <v>0</v>
      </c>
      <c r="AP44">
        <v>1.5371999999999999</v>
      </c>
      <c r="AQ44">
        <v>53.723999999999997</v>
      </c>
      <c r="AR44">
        <v>30.911999999999999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82.273554000000004</v>
      </c>
      <c r="BA44">
        <f t="shared" si="1"/>
        <v>2645.3809240000005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9.44</v>
      </c>
      <c r="BI44">
        <v>1.01</v>
      </c>
      <c r="BJ44">
        <v>0.45</v>
      </c>
      <c r="BK44">
        <v>1.97</v>
      </c>
      <c r="BL44">
        <v>0.87</v>
      </c>
      <c r="BM44">
        <v>7.0000000000000007E-2</v>
      </c>
      <c r="BN44">
        <v>2.34</v>
      </c>
      <c r="BO44">
        <v>3.77</v>
      </c>
      <c r="BP44">
        <v>0.26</v>
      </c>
      <c r="BQ44">
        <v>2</v>
      </c>
      <c r="BR44">
        <v>2.08</v>
      </c>
      <c r="BS44">
        <v>1.65</v>
      </c>
      <c r="BT44">
        <v>2.9693719999999999</v>
      </c>
      <c r="BU44">
        <v>1.342031</v>
      </c>
      <c r="BV44">
        <v>2.4493299999999998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4.1165500000000002</v>
      </c>
      <c r="CQ44">
        <v>3.4356</v>
      </c>
      <c r="CR44">
        <v>0.85449600000000003</v>
      </c>
      <c r="CS44">
        <v>2.79379</v>
      </c>
      <c r="CT44">
        <v>0</v>
      </c>
      <c r="CU44">
        <v>0</v>
      </c>
      <c r="CV44">
        <v>0</v>
      </c>
      <c r="CW44">
        <v>0.48799999999999999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82.273554000000004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655.95420000000001</v>
      </c>
      <c r="M45">
        <v>92.92</v>
      </c>
      <c r="N45">
        <v>119.15625</v>
      </c>
      <c r="O45">
        <v>124.7899</v>
      </c>
      <c r="P45">
        <v>136.4408</v>
      </c>
      <c r="Q45">
        <v>10.969139999999999</v>
      </c>
      <c r="R45">
        <v>41.7316</v>
      </c>
      <c r="S45">
        <v>26.042400000000001</v>
      </c>
      <c r="T45">
        <v>0.56000000000000005</v>
      </c>
      <c r="U45">
        <v>279.18</v>
      </c>
      <c r="V45">
        <v>20.731850000000001</v>
      </c>
      <c r="W45">
        <v>45.524999999999999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45.036000000000001</v>
      </c>
      <c r="AH45">
        <v>0</v>
      </c>
      <c r="AI45">
        <v>0</v>
      </c>
      <c r="AJ45">
        <v>0</v>
      </c>
      <c r="AK45">
        <v>53.914999999999999</v>
      </c>
      <c r="AL45">
        <v>2.5564</v>
      </c>
      <c r="AM45">
        <v>0</v>
      </c>
      <c r="AN45">
        <v>0.78359999999999996</v>
      </c>
      <c r="AO45">
        <v>0</v>
      </c>
      <c r="AP45">
        <v>1.5371999999999999</v>
      </c>
      <c r="AQ45">
        <v>48.905999999999999</v>
      </c>
      <c r="AR45">
        <v>3.3119999999999998</v>
      </c>
      <c r="AS45">
        <v>9.6854399999999998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82.283554000000009</v>
      </c>
      <c r="BA45">
        <f t="shared" si="1"/>
        <v>2605.9778840000008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9.44</v>
      </c>
      <c r="BI45">
        <v>1.02</v>
      </c>
      <c r="BJ45">
        <v>0.45</v>
      </c>
      <c r="BK45">
        <v>1.97</v>
      </c>
      <c r="BL45">
        <v>0.87</v>
      </c>
      <c r="BM45">
        <v>7.0000000000000007E-2</v>
      </c>
      <c r="BN45">
        <v>2.34</v>
      </c>
      <c r="BO45">
        <v>3.77</v>
      </c>
      <c r="BP45">
        <v>0.26</v>
      </c>
      <c r="BQ45">
        <v>2</v>
      </c>
      <c r="BR45">
        <v>2.08</v>
      </c>
      <c r="BS45">
        <v>1.65</v>
      </c>
      <c r="BT45">
        <v>2.9693719999999999</v>
      </c>
      <c r="BU45">
        <v>1.342031</v>
      </c>
      <c r="BV45">
        <v>2.4493299999999998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4.1165500000000002</v>
      </c>
      <c r="CQ45">
        <v>3.4356</v>
      </c>
      <c r="CR45">
        <v>0.85449600000000003</v>
      </c>
      <c r="CS45">
        <v>2.79379</v>
      </c>
      <c r="CT45">
        <v>0</v>
      </c>
      <c r="CU45">
        <v>0</v>
      </c>
      <c r="CV45">
        <v>0</v>
      </c>
      <c r="CW45">
        <v>0.48799999999999999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82.283554000000009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655.95420000000001</v>
      </c>
      <c r="M46">
        <v>92.92</v>
      </c>
      <c r="N46">
        <v>119.15625</v>
      </c>
      <c r="O46">
        <v>124.7899</v>
      </c>
      <c r="P46">
        <v>136.4408</v>
      </c>
      <c r="Q46">
        <v>10.969139999999999</v>
      </c>
      <c r="R46">
        <v>41.7316</v>
      </c>
      <c r="S46">
        <v>26.042400000000001</v>
      </c>
      <c r="T46">
        <v>0.56000000000000005</v>
      </c>
      <c r="U46">
        <v>279.18</v>
      </c>
      <c r="V46">
        <v>20.731850000000001</v>
      </c>
      <c r="W46">
        <v>45.524999999999999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45.036000000000001</v>
      </c>
      <c r="AH46">
        <v>0</v>
      </c>
      <c r="AI46">
        <v>0</v>
      </c>
      <c r="AJ46">
        <v>0</v>
      </c>
      <c r="AK46">
        <v>53.914999999999999</v>
      </c>
      <c r="AL46">
        <v>2.5564</v>
      </c>
      <c r="AM46">
        <v>0</v>
      </c>
      <c r="AN46">
        <v>0.78359999999999996</v>
      </c>
      <c r="AO46">
        <v>0</v>
      </c>
      <c r="AP46">
        <v>1.5371999999999999</v>
      </c>
      <c r="AQ46">
        <v>32.603999999999999</v>
      </c>
      <c r="AR46">
        <v>3.3119999999999998</v>
      </c>
      <c r="AS46">
        <v>9.6854399999999998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82.283554000000009</v>
      </c>
      <c r="BA46">
        <f t="shared" si="1"/>
        <v>2589.6758840000007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9.44</v>
      </c>
      <c r="BI46">
        <v>1.02</v>
      </c>
      <c r="BJ46">
        <v>0.45</v>
      </c>
      <c r="BK46">
        <v>1.97</v>
      </c>
      <c r="BL46">
        <v>0.87</v>
      </c>
      <c r="BM46">
        <v>7.0000000000000007E-2</v>
      </c>
      <c r="BN46">
        <v>2.34</v>
      </c>
      <c r="BO46">
        <v>3.77</v>
      </c>
      <c r="BP46">
        <v>0.26</v>
      </c>
      <c r="BQ46">
        <v>2</v>
      </c>
      <c r="BR46">
        <v>2.08</v>
      </c>
      <c r="BS46">
        <v>1.65</v>
      </c>
      <c r="BT46">
        <v>2.9693719999999999</v>
      </c>
      <c r="BU46">
        <v>1.342031</v>
      </c>
      <c r="BV46">
        <v>2.4493299999999998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4.1165500000000002</v>
      </c>
      <c r="CQ46">
        <v>3.4356</v>
      </c>
      <c r="CR46">
        <v>0.85449600000000003</v>
      </c>
      <c r="CS46">
        <v>2.79379</v>
      </c>
      <c r="CT46">
        <v>0</v>
      </c>
      <c r="CU46">
        <v>0</v>
      </c>
      <c r="CV46">
        <v>0</v>
      </c>
      <c r="CW46">
        <v>0.48799999999999999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82.283554000000009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655.95420000000001</v>
      </c>
      <c r="M47">
        <v>92.92</v>
      </c>
      <c r="N47">
        <v>119.15625</v>
      </c>
      <c r="O47">
        <v>124.7899</v>
      </c>
      <c r="P47">
        <v>136.4408</v>
      </c>
      <c r="Q47">
        <v>16.532142</v>
      </c>
      <c r="R47">
        <v>41.7316</v>
      </c>
      <c r="S47">
        <v>26.042400000000001</v>
      </c>
      <c r="T47">
        <v>0.56000000000000005</v>
      </c>
      <c r="U47">
        <v>279.18</v>
      </c>
      <c r="V47">
        <v>20.731850000000001</v>
      </c>
      <c r="W47">
        <v>45.524999999999999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45.036000000000001</v>
      </c>
      <c r="AH47">
        <v>0</v>
      </c>
      <c r="AI47">
        <v>0</v>
      </c>
      <c r="AJ47">
        <v>0</v>
      </c>
      <c r="AK47">
        <v>53.914999999999999</v>
      </c>
      <c r="AL47">
        <v>2.5564</v>
      </c>
      <c r="AM47">
        <v>0</v>
      </c>
      <c r="AN47">
        <v>0.78359999999999996</v>
      </c>
      <c r="AO47">
        <v>0</v>
      </c>
      <c r="AP47">
        <v>1.5371999999999999</v>
      </c>
      <c r="AQ47">
        <v>16.302</v>
      </c>
      <c r="AR47">
        <v>3.3119999999999998</v>
      </c>
      <c r="AS47">
        <v>9.6854399999999998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82.17355400000001</v>
      </c>
      <c r="BA47">
        <f t="shared" si="1"/>
        <v>2578.8268860000007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9.44</v>
      </c>
      <c r="BI47">
        <v>0.91</v>
      </c>
      <c r="BJ47">
        <v>0.45</v>
      </c>
      <c r="BK47">
        <v>1.97</v>
      </c>
      <c r="BL47">
        <v>0.87</v>
      </c>
      <c r="BM47">
        <v>7.0000000000000007E-2</v>
      </c>
      <c r="BN47">
        <v>2.34</v>
      </c>
      <c r="BO47">
        <v>3.77</v>
      </c>
      <c r="BP47">
        <v>0.26</v>
      </c>
      <c r="BQ47">
        <v>2</v>
      </c>
      <c r="BR47">
        <v>2.08</v>
      </c>
      <c r="BS47">
        <v>1.65</v>
      </c>
      <c r="BT47">
        <v>2.9693719999999999</v>
      </c>
      <c r="BU47">
        <v>1.342031</v>
      </c>
      <c r="BV47">
        <v>2.4493299999999998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4.1165500000000002</v>
      </c>
      <c r="CQ47">
        <v>3.4356</v>
      </c>
      <c r="CR47">
        <v>0.85449600000000003</v>
      </c>
      <c r="CS47">
        <v>2.79379</v>
      </c>
      <c r="CT47">
        <v>0</v>
      </c>
      <c r="CU47">
        <v>0</v>
      </c>
      <c r="CV47">
        <v>0</v>
      </c>
      <c r="CW47">
        <v>0.48799999999999999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82.17355400000001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655.95420000000001</v>
      </c>
      <c r="M48">
        <v>92.92</v>
      </c>
      <c r="N48">
        <v>119.15625</v>
      </c>
      <c r="O48">
        <v>124.7899</v>
      </c>
      <c r="P48">
        <v>136.4408</v>
      </c>
      <c r="Q48">
        <v>16.9238</v>
      </c>
      <c r="R48">
        <v>41.7316</v>
      </c>
      <c r="S48">
        <v>26.042400000000001</v>
      </c>
      <c r="T48">
        <v>0.56000000000000005</v>
      </c>
      <c r="U48">
        <v>279.18</v>
      </c>
      <c r="V48">
        <v>20.731850000000001</v>
      </c>
      <c r="W48">
        <v>45.524999999999999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45.036000000000001</v>
      </c>
      <c r="AH48">
        <v>0</v>
      </c>
      <c r="AI48">
        <v>0</v>
      </c>
      <c r="AJ48">
        <v>0</v>
      </c>
      <c r="AK48">
        <v>53.914999999999999</v>
      </c>
      <c r="AL48">
        <v>2.5564</v>
      </c>
      <c r="AM48">
        <v>0</v>
      </c>
      <c r="AN48">
        <v>0.78359999999999996</v>
      </c>
      <c r="AO48">
        <v>0</v>
      </c>
      <c r="AP48">
        <v>1.5371999999999999</v>
      </c>
      <c r="AQ48">
        <v>0</v>
      </c>
      <c r="AR48">
        <v>3.3119999999999998</v>
      </c>
      <c r="AS48">
        <v>9.6854399999999998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82.17355400000001</v>
      </c>
      <c r="BA48">
        <f t="shared" si="1"/>
        <v>2562.9165440000006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9.44</v>
      </c>
      <c r="BI48">
        <v>0.91</v>
      </c>
      <c r="BJ48">
        <v>0.45</v>
      </c>
      <c r="BK48">
        <v>1.97</v>
      </c>
      <c r="BL48">
        <v>0.87</v>
      </c>
      <c r="BM48">
        <v>7.0000000000000007E-2</v>
      </c>
      <c r="BN48">
        <v>2.34</v>
      </c>
      <c r="BO48">
        <v>3.77</v>
      </c>
      <c r="BP48">
        <v>0.26</v>
      </c>
      <c r="BQ48">
        <v>2</v>
      </c>
      <c r="BR48">
        <v>2.08</v>
      </c>
      <c r="BS48">
        <v>1.65</v>
      </c>
      <c r="BT48">
        <v>2.9693719999999999</v>
      </c>
      <c r="BU48">
        <v>1.342031</v>
      </c>
      <c r="BV48">
        <v>2.4493299999999998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4.1165500000000002</v>
      </c>
      <c r="CQ48">
        <v>3.4356</v>
      </c>
      <c r="CR48">
        <v>0.85449600000000003</v>
      </c>
      <c r="CS48">
        <v>2.79379</v>
      </c>
      <c r="CT48">
        <v>0</v>
      </c>
      <c r="CU48">
        <v>0</v>
      </c>
      <c r="CV48">
        <v>0</v>
      </c>
      <c r="CW48">
        <v>0.48799999999999999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82.17355400000001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655.95420000000001</v>
      </c>
      <c r="M49">
        <v>92.92</v>
      </c>
      <c r="N49">
        <v>119.15625</v>
      </c>
      <c r="O49">
        <v>124.7899</v>
      </c>
      <c r="P49">
        <v>136.4408</v>
      </c>
      <c r="Q49">
        <v>16.9238</v>
      </c>
      <c r="R49">
        <v>41.7316</v>
      </c>
      <c r="S49">
        <v>26.042400000000001</v>
      </c>
      <c r="T49">
        <v>0.56000000000000005</v>
      </c>
      <c r="U49">
        <v>279.18</v>
      </c>
      <c r="V49">
        <v>20.731850000000001</v>
      </c>
      <c r="W49">
        <v>45.524999999999999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45.036000000000001</v>
      </c>
      <c r="AH49">
        <v>0</v>
      </c>
      <c r="AI49">
        <v>0</v>
      </c>
      <c r="AJ49">
        <v>0</v>
      </c>
      <c r="AK49">
        <v>53.914999999999999</v>
      </c>
      <c r="AL49">
        <v>2.5564</v>
      </c>
      <c r="AM49">
        <v>0</v>
      </c>
      <c r="AN49">
        <v>0.78359999999999996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82.194190000000006</v>
      </c>
      <c r="BA49">
        <f t="shared" si="1"/>
        <v>2558.6325400000005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9.44</v>
      </c>
      <c r="BI49">
        <v>0.91</v>
      </c>
      <c r="BJ49">
        <v>0.45</v>
      </c>
      <c r="BK49">
        <v>1.97</v>
      </c>
      <c r="BL49">
        <v>0.87</v>
      </c>
      <c r="BM49">
        <v>7.0000000000000007E-2</v>
      </c>
      <c r="BN49">
        <v>2.34</v>
      </c>
      <c r="BO49">
        <v>3.77</v>
      </c>
      <c r="BP49">
        <v>0.26</v>
      </c>
      <c r="BQ49">
        <v>2</v>
      </c>
      <c r="BR49">
        <v>2.09</v>
      </c>
      <c r="BS49">
        <v>1.65</v>
      </c>
      <c r="BT49">
        <v>2.9693719999999999</v>
      </c>
      <c r="BU49">
        <v>1.342031</v>
      </c>
      <c r="BV49">
        <v>2.4599660000000001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4.1165500000000002</v>
      </c>
      <c r="CQ49">
        <v>3.4356</v>
      </c>
      <c r="CR49">
        <v>0.85449600000000003</v>
      </c>
      <c r="CS49">
        <v>2.79379</v>
      </c>
      <c r="CT49">
        <v>0</v>
      </c>
      <c r="CU49">
        <v>0</v>
      </c>
      <c r="CV49">
        <v>0</v>
      </c>
      <c r="CW49">
        <v>0.48799999999999999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82.194190000000006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655.95420000000001</v>
      </c>
      <c r="M50">
        <v>92.92</v>
      </c>
      <c r="N50">
        <v>119.15625</v>
      </c>
      <c r="O50">
        <v>124.7899</v>
      </c>
      <c r="P50">
        <v>136.4408</v>
      </c>
      <c r="Q50">
        <v>16.9238</v>
      </c>
      <c r="R50">
        <v>41.7316</v>
      </c>
      <c r="S50">
        <v>26.042400000000001</v>
      </c>
      <c r="T50">
        <v>0.56000000000000005</v>
      </c>
      <c r="U50">
        <v>279.18</v>
      </c>
      <c r="V50">
        <v>20.731850000000001</v>
      </c>
      <c r="W50">
        <v>45.524999999999999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45.036000000000001</v>
      </c>
      <c r="AH50">
        <v>0</v>
      </c>
      <c r="AI50">
        <v>0</v>
      </c>
      <c r="AJ50">
        <v>0</v>
      </c>
      <c r="AK50">
        <v>53.914999999999999</v>
      </c>
      <c r="AL50">
        <v>2.5564</v>
      </c>
      <c r="AM50">
        <v>0</v>
      </c>
      <c r="AN50">
        <v>0.78359999999999996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82.194344000000001</v>
      </c>
      <c r="BA50">
        <f t="shared" si="1"/>
        <v>2558.6326940000004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9.44</v>
      </c>
      <c r="BI50">
        <v>0.91</v>
      </c>
      <c r="BJ50">
        <v>0.45</v>
      </c>
      <c r="BK50">
        <v>1.97</v>
      </c>
      <c r="BL50">
        <v>0.87</v>
      </c>
      <c r="BM50">
        <v>7.0000000000000007E-2</v>
      </c>
      <c r="BN50">
        <v>2.34</v>
      </c>
      <c r="BO50">
        <v>3.77</v>
      </c>
      <c r="BP50">
        <v>0.26</v>
      </c>
      <c r="BQ50">
        <v>2</v>
      </c>
      <c r="BR50">
        <v>2.09</v>
      </c>
      <c r="BS50">
        <v>1.65</v>
      </c>
      <c r="BT50">
        <v>2.9693719999999999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4.1165500000000002</v>
      </c>
      <c r="CQ50">
        <v>3.4356</v>
      </c>
      <c r="CR50">
        <v>0.85449600000000003</v>
      </c>
      <c r="CS50">
        <v>2.79379</v>
      </c>
      <c r="CT50">
        <v>0</v>
      </c>
      <c r="CU50">
        <v>0</v>
      </c>
      <c r="CV50">
        <v>0</v>
      </c>
      <c r="CW50">
        <v>0.48799999999999999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82.194344000000001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684.63729999999998</v>
      </c>
      <c r="L51">
        <v>649.57960000000003</v>
      </c>
      <c r="M51">
        <v>92.92</v>
      </c>
      <c r="N51">
        <v>119.15625</v>
      </c>
      <c r="O51">
        <v>124.7899</v>
      </c>
      <c r="P51">
        <v>136.4408</v>
      </c>
      <c r="Q51">
        <v>13.094079000000001</v>
      </c>
      <c r="R51">
        <v>41.7316</v>
      </c>
      <c r="S51">
        <v>19.364000000000001</v>
      </c>
      <c r="T51">
        <v>0.56000000000000005</v>
      </c>
      <c r="U51">
        <v>279.18</v>
      </c>
      <c r="V51">
        <v>20.514600000000002</v>
      </c>
      <c r="W51">
        <v>45.524999999999999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45.036000000000001</v>
      </c>
      <c r="AH51">
        <v>0</v>
      </c>
      <c r="AI51">
        <v>0</v>
      </c>
      <c r="AJ51">
        <v>0</v>
      </c>
      <c r="AK51">
        <v>53.914999999999999</v>
      </c>
      <c r="AL51">
        <v>2.5564</v>
      </c>
      <c r="AM51">
        <v>0</v>
      </c>
      <c r="AN51">
        <v>0.78359999999999996</v>
      </c>
      <c r="AO51">
        <v>0</v>
      </c>
      <c r="AP51">
        <v>1.5371999999999999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82.194344000000001</v>
      </c>
      <c r="BA51">
        <f t="shared" si="1"/>
        <v>2540.9400730000002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9.44</v>
      </c>
      <c r="BI51">
        <v>0.91</v>
      </c>
      <c r="BJ51">
        <v>0.45</v>
      </c>
      <c r="BK51">
        <v>1.97</v>
      </c>
      <c r="BL51">
        <v>0.87</v>
      </c>
      <c r="BM51">
        <v>7.0000000000000007E-2</v>
      </c>
      <c r="BN51">
        <v>2.34</v>
      </c>
      <c r="BO51">
        <v>3.77</v>
      </c>
      <c r="BP51">
        <v>0.26</v>
      </c>
      <c r="BQ51">
        <v>2</v>
      </c>
      <c r="BR51">
        <v>2.09</v>
      </c>
      <c r="BS51">
        <v>1.65</v>
      </c>
      <c r="BT51">
        <v>2.9693719999999999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4.1165500000000002</v>
      </c>
      <c r="CQ51">
        <v>3.4356</v>
      </c>
      <c r="CR51">
        <v>0.85449600000000003</v>
      </c>
      <c r="CS51">
        <v>2.79379</v>
      </c>
      <c r="CT51">
        <v>0</v>
      </c>
      <c r="CU51">
        <v>0</v>
      </c>
      <c r="CV51">
        <v>0</v>
      </c>
      <c r="CW51">
        <v>0.48799999999999999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82.194344000000001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684.63729999999998</v>
      </c>
      <c r="L52">
        <v>649.57960000000003</v>
      </c>
      <c r="M52">
        <v>92.92</v>
      </c>
      <c r="N52">
        <v>119.15625</v>
      </c>
      <c r="O52">
        <v>124.7899</v>
      </c>
      <c r="P52">
        <v>136.4408</v>
      </c>
      <c r="Q52">
        <v>11.8718</v>
      </c>
      <c r="R52">
        <v>41.7316</v>
      </c>
      <c r="S52">
        <v>18.404</v>
      </c>
      <c r="T52">
        <v>0.56000000000000005</v>
      </c>
      <c r="U52">
        <v>279.18</v>
      </c>
      <c r="V52">
        <v>20.514600000000002</v>
      </c>
      <c r="W52">
        <v>45.524999999999999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45.036000000000001</v>
      </c>
      <c r="AH52">
        <v>0</v>
      </c>
      <c r="AI52">
        <v>0</v>
      </c>
      <c r="AJ52">
        <v>0</v>
      </c>
      <c r="AK52">
        <v>53.914999999999999</v>
      </c>
      <c r="AL52">
        <v>2.5564</v>
      </c>
      <c r="AM52">
        <v>0</v>
      </c>
      <c r="AN52">
        <v>0.78359999999999996</v>
      </c>
      <c r="AO52">
        <v>0</v>
      </c>
      <c r="AP52">
        <v>1.5371999999999999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82.194344000000001</v>
      </c>
      <c r="BA52">
        <f t="shared" si="1"/>
        <v>2538.7577940000001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9.44</v>
      </c>
      <c r="BI52">
        <v>0.91</v>
      </c>
      <c r="BJ52">
        <v>0.45</v>
      </c>
      <c r="BK52">
        <v>1.97</v>
      </c>
      <c r="BL52">
        <v>0.87</v>
      </c>
      <c r="BM52">
        <v>7.0000000000000007E-2</v>
      </c>
      <c r="BN52">
        <v>2.34</v>
      </c>
      <c r="BO52">
        <v>3.77</v>
      </c>
      <c r="BP52">
        <v>0.26</v>
      </c>
      <c r="BQ52">
        <v>2</v>
      </c>
      <c r="BR52">
        <v>2.09</v>
      </c>
      <c r="BS52">
        <v>1.65</v>
      </c>
      <c r="BT52">
        <v>2.9693719999999999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4.1165500000000002</v>
      </c>
      <c r="CQ52">
        <v>3.4356</v>
      </c>
      <c r="CR52">
        <v>0.85449600000000003</v>
      </c>
      <c r="CS52">
        <v>2.79379</v>
      </c>
      <c r="CT52">
        <v>0</v>
      </c>
      <c r="CU52">
        <v>0</v>
      </c>
      <c r="CV52">
        <v>0</v>
      </c>
      <c r="CW52">
        <v>0.48799999999999999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82.194344000000001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684.63729999999998</v>
      </c>
      <c r="L53">
        <v>649.57960000000003</v>
      </c>
      <c r="M53">
        <v>92.92</v>
      </c>
      <c r="N53">
        <v>119.15625</v>
      </c>
      <c r="O53">
        <v>124.7899</v>
      </c>
      <c r="P53">
        <v>136.4408</v>
      </c>
      <c r="Q53">
        <v>11.8718</v>
      </c>
      <c r="R53">
        <v>41.7316</v>
      </c>
      <c r="S53">
        <v>18.404</v>
      </c>
      <c r="T53">
        <v>0.56000000000000005</v>
      </c>
      <c r="U53">
        <v>279.18</v>
      </c>
      <c r="V53">
        <v>20.514600000000002</v>
      </c>
      <c r="W53">
        <v>45.524999999999999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45.036000000000001</v>
      </c>
      <c r="AH53">
        <v>0</v>
      </c>
      <c r="AI53">
        <v>0</v>
      </c>
      <c r="AJ53">
        <v>0</v>
      </c>
      <c r="AK53">
        <v>53.914999999999999</v>
      </c>
      <c r="AL53">
        <v>2.5564</v>
      </c>
      <c r="AM53">
        <v>0</v>
      </c>
      <c r="AN53">
        <v>0.78359999999999996</v>
      </c>
      <c r="AO53">
        <v>0</v>
      </c>
      <c r="AP53">
        <v>1.5371999999999999</v>
      </c>
      <c r="AQ53">
        <v>0</v>
      </c>
      <c r="AR53">
        <v>3.3119999999999998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82.224344000000002</v>
      </c>
      <c r="BA53">
        <f t="shared" si="1"/>
        <v>2538.7877940000003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9.44</v>
      </c>
      <c r="BI53">
        <v>0.91</v>
      </c>
      <c r="BJ53">
        <v>0.45</v>
      </c>
      <c r="BK53">
        <v>1.97</v>
      </c>
      <c r="BL53">
        <v>0.87</v>
      </c>
      <c r="BM53">
        <v>0.08</v>
      </c>
      <c r="BN53">
        <v>2.34</v>
      </c>
      <c r="BO53">
        <v>3.77</v>
      </c>
      <c r="BP53">
        <v>0.26</v>
      </c>
      <c r="BQ53">
        <v>2</v>
      </c>
      <c r="BR53">
        <v>2.11</v>
      </c>
      <c r="BS53">
        <v>1.65</v>
      </c>
      <c r="BT53">
        <v>2.9693719999999999</v>
      </c>
      <c r="BU53">
        <v>1.342031</v>
      </c>
      <c r="BV53">
        <v>2.4601199999999999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4.1165500000000002</v>
      </c>
      <c r="CQ53">
        <v>3.4356</v>
      </c>
      <c r="CR53">
        <v>0.85449600000000003</v>
      </c>
      <c r="CS53">
        <v>2.79379</v>
      </c>
      <c r="CT53">
        <v>0</v>
      </c>
      <c r="CU53">
        <v>0</v>
      </c>
      <c r="CV53">
        <v>0</v>
      </c>
      <c r="CW53">
        <v>0.48799999999999999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82.224344000000002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684.63729999999998</v>
      </c>
      <c r="L54">
        <v>596.57570899999996</v>
      </c>
      <c r="M54">
        <v>92.92</v>
      </c>
      <c r="N54">
        <v>119.15625</v>
      </c>
      <c r="O54">
        <v>124.7899</v>
      </c>
      <c r="P54">
        <v>136.4408</v>
      </c>
      <c r="Q54">
        <v>7.2980999999999998</v>
      </c>
      <c r="R54">
        <v>41.7316</v>
      </c>
      <c r="S54">
        <v>18.404</v>
      </c>
      <c r="T54">
        <v>0.56000000000000005</v>
      </c>
      <c r="U54">
        <v>279.18</v>
      </c>
      <c r="V54">
        <v>20.514600000000002</v>
      </c>
      <c r="W54">
        <v>45.524999999999999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45.036000000000001</v>
      </c>
      <c r="AH54">
        <v>0</v>
      </c>
      <c r="AI54">
        <v>0</v>
      </c>
      <c r="AJ54">
        <v>0</v>
      </c>
      <c r="AK54">
        <v>53.914999999999999</v>
      </c>
      <c r="AL54">
        <v>2.5564</v>
      </c>
      <c r="AM54">
        <v>0</v>
      </c>
      <c r="AN54">
        <v>0.78359999999999996</v>
      </c>
      <c r="AO54">
        <v>0</v>
      </c>
      <c r="AP54">
        <v>1.5371999999999999</v>
      </c>
      <c r="AQ54">
        <v>0</v>
      </c>
      <c r="AR54">
        <v>3.3119999999999998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82.144344000000004</v>
      </c>
      <c r="BA54">
        <f t="shared" si="1"/>
        <v>2481.1302030000002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9.44</v>
      </c>
      <c r="BI54">
        <v>0.85</v>
      </c>
      <c r="BJ54">
        <v>0.43</v>
      </c>
      <c r="BK54">
        <v>1.97</v>
      </c>
      <c r="BL54">
        <v>0.87</v>
      </c>
      <c r="BM54">
        <v>0.08</v>
      </c>
      <c r="BN54">
        <v>2.34</v>
      </c>
      <c r="BO54">
        <v>3.77</v>
      </c>
      <c r="BP54">
        <v>0.26</v>
      </c>
      <c r="BQ54">
        <v>2</v>
      </c>
      <c r="BR54">
        <v>2.11</v>
      </c>
      <c r="BS54">
        <v>1.65</v>
      </c>
      <c r="BT54">
        <v>2.9693719999999999</v>
      </c>
      <c r="BU54">
        <v>1.342031</v>
      </c>
      <c r="BV54">
        <v>2.4601199999999999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4.1165500000000002</v>
      </c>
      <c r="CQ54">
        <v>3.4356</v>
      </c>
      <c r="CR54">
        <v>0.85449600000000003</v>
      </c>
      <c r="CS54">
        <v>2.79379</v>
      </c>
      <c r="CT54">
        <v>0</v>
      </c>
      <c r="CU54">
        <v>0</v>
      </c>
      <c r="CV54">
        <v>0</v>
      </c>
      <c r="CW54">
        <v>0.48799999999999999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82.144344000000004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684.63729999999998</v>
      </c>
      <c r="L55">
        <v>490.91287299999999</v>
      </c>
      <c r="M55">
        <v>92.92</v>
      </c>
      <c r="N55">
        <v>119.15625</v>
      </c>
      <c r="O55">
        <v>124.7899</v>
      </c>
      <c r="P55">
        <v>136.4408</v>
      </c>
      <c r="Q55">
        <v>8.5399999999999991</v>
      </c>
      <c r="R55">
        <v>41.7316</v>
      </c>
      <c r="S55">
        <v>18.044</v>
      </c>
      <c r="T55">
        <v>0.56000000000000005</v>
      </c>
      <c r="U55">
        <v>279.18</v>
      </c>
      <c r="V55">
        <v>20.514600000000002</v>
      </c>
      <c r="W55">
        <v>45.524999999999999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45.036000000000001</v>
      </c>
      <c r="AH55">
        <v>0</v>
      </c>
      <c r="AI55">
        <v>0</v>
      </c>
      <c r="AJ55">
        <v>0</v>
      </c>
      <c r="AK55">
        <v>53.914999999999999</v>
      </c>
      <c r="AL55">
        <v>2.5564</v>
      </c>
      <c r="AM55">
        <v>0</v>
      </c>
      <c r="AN55">
        <v>0.78359999999999996</v>
      </c>
      <c r="AO55">
        <v>0</v>
      </c>
      <c r="AP55">
        <v>5.6364000000000001</v>
      </c>
      <c r="AQ55">
        <v>0</v>
      </c>
      <c r="AR55">
        <v>6.6239999999999997</v>
      </c>
      <c r="AS55">
        <v>4.9772400000000001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82.144344000000004</v>
      </c>
      <c r="BA55">
        <f t="shared" si="1"/>
        <v>2383.3569070000003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9.44</v>
      </c>
      <c r="BI55">
        <v>0.85</v>
      </c>
      <c r="BJ55">
        <v>0.43</v>
      </c>
      <c r="BK55">
        <v>1.97</v>
      </c>
      <c r="BL55">
        <v>0.87</v>
      </c>
      <c r="BM55">
        <v>0.08</v>
      </c>
      <c r="BN55">
        <v>2.34</v>
      </c>
      <c r="BO55">
        <v>3.77</v>
      </c>
      <c r="BP55">
        <v>0.26</v>
      </c>
      <c r="BQ55">
        <v>2</v>
      </c>
      <c r="BR55">
        <v>2.11</v>
      </c>
      <c r="BS55">
        <v>1.65</v>
      </c>
      <c r="BT55">
        <v>2.9693719999999999</v>
      </c>
      <c r="BU55">
        <v>1.342031</v>
      </c>
      <c r="BV55">
        <v>2.4601199999999999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4.1165500000000002</v>
      </c>
      <c r="CQ55">
        <v>3.4356</v>
      </c>
      <c r="CR55">
        <v>0.85449600000000003</v>
      </c>
      <c r="CS55">
        <v>2.79379</v>
      </c>
      <c r="CT55">
        <v>0</v>
      </c>
      <c r="CU55">
        <v>0</v>
      </c>
      <c r="CV55">
        <v>0</v>
      </c>
      <c r="CW55">
        <v>0.48799999999999999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82.144344000000004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684.63729999999998</v>
      </c>
      <c r="L56">
        <v>400.09</v>
      </c>
      <c r="M56">
        <v>92.92</v>
      </c>
      <c r="N56">
        <v>119.15625</v>
      </c>
      <c r="O56">
        <v>124.7899</v>
      </c>
      <c r="P56">
        <v>136.4408</v>
      </c>
      <c r="Q56">
        <v>8.5399999999999991</v>
      </c>
      <c r="R56">
        <v>41.7316</v>
      </c>
      <c r="S56">
        <v>18.044</v>
      </c>
      <c r="T56">
        <v>0.56000000000000005</v>
      </c>
      <c r="U56">
        <v>279.18</v>
      </c>
      <c r="V56">
        <v>20.514600000000002</v>
      </c>
      <c r="W56">
        <v>45.524999999999999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45.036000000000001</v>
      </c>
      <c r="AH56">
        <v>0</v>
      </c>
      <c r="AI56">
        <v>0</v>
      </c>
      <c r="AJ56">
        <v>0</v>
      </c>
      <c r="AK56">
        <v>53.914999999999999</v>
      </c>
      <c r="AL56">
        <v>2.5564</v>
      </c>
      <c r="AM56">
        <v>0</v>
      </c>
      <c r="AN56">
        <v>0.78359999999999996</v>
      </c>
      <c r="AO56">
        <v>0</v>
      </c>
      <c r="AP56">
        <v>5.6364000000000001</v>
      </c>
      <c r="AQ56">
        <v>0</v>
      </c>
      <c r="AR56">
        <v>6.6239999999999997</v>
      </c>
      <c r="AS56">
        <v>4.9772400000000001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82.144344000000004</v>
      </c>
      <c r="BA56">
        <f t="shared" si="1"/>
        <v>2292.5340340000002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9.44</v>
      </c>
      <c r="BI56">
        <v>0.85</v>
      </c>
      <c r="BJ56">
        <v>0.43</v>
      </c>
      <c r="BK56">
        <v>1.97</v>
      </c>
      <c r="BL56">
        <v>0.87</v>
      </c>
      <c r="BM56">
        <v>0.08</v>
      </c>
      <c r="BN56">
        <v>2.34</v>
      </c>
      <c r="BO56">
        <v>3.77</v>
      </c>
      <c r="BP56">
        <v>0.26</v>
      </c>
      <c r="BQ56">
        <v>2</v>
      </c>
      <c r="BR56">
        <v>2.11</v>
      </c>
      <c r="BS56">
        <v>1.65</v>
      </c>
      <c r="BT56">
        <v>2.9693719999999999</v>
      </c>
      <c r="BU56">
        <v>1.342031</v>
      </c>
      <c r="BV56">
        <v>2.4601199999999999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4.1165500000000002</v>
      </c>
      <c r="CQ56">
        <v>3.4356</v>
      </c>
      <c r="CR56">
        <v>0.85449600000000003</v>
      </c>
      <c r="CS56">
        <v>2.79379</v>
      </c>
      <c r="CT56">
        <v>0</v>
      </c>
      <c r="CU56">
        <v>0</v>
      </c>
      <c r="CV56">
        <v>0</v>
      </c>
      <c r="CW56">
        <v>0.48799999999999999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82.144344000000004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684.87729999999999</v>
      </c>
      <c r="L57">
        <v>345.87</v>
      </c>
      <c r="M57">
        <v>92.92</v>
      </c>
      <c r="N57">
        <v>119.15625</v>
      </c>
      <c r="O57">
        <v>124.7899</v>
      </c>
      <c r="P57">
        <v>136.4408</v>
      </c>
      <c r="Q57">
        <v>6.6302159999999999</v>
      </c>
      <c r="R57">
        <v>41.7316</v>
      </c>
      <c r="S57">
        <v>14.944000000000001</v>
      </c>
      <c r="T57">
        <v>0.56000000000000005</v>
      </c>
      <c r="U57">
        <v>279.18</v>
      </c>
      <c r="V57">
        <v>20.514600000000002</v>
      </c>
      <c r="W57">
        <v>45.524999999999999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45.036000000000001</v>
      </c>
      <c r="AH57">
        <v>0</v>
      </c>
      <c r="AI57">
        <v>0</v>
      </c>
      <c r="AJ57">
        <v>0</v>
      </c>
      <c r="AK57">
        <v>53.914999999999999</v>
      </c>
      <c r="AL57">
        <v>2.5564</v>
      </c>
      <c r="AM57">
        <v>0</v>
      </c>
      <c r="AN57">
        <v>0.80318999999999996</v>
      </c>
      <c r="AO57">
        <v>0</v>
      </c>
      <c r="AP57">
        <v>5.6364000000000001</v>
      </c>
      <c r="AQ57">
        <v>0</v>
      </c>
      <c r="AR57">
        <v>6.6239999999999997</v>
      </c>
      <c r="AS57">
        <v>4.9772400000000001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82.144344000000004</v>
      </c>
      <c r="BA57">
        <f t="shared" si="1"/>
        <v>2233.5638399999998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9.44</v>
      </c>
      <c r="BI57">
        <v>0.85</v>
      </c>
      <c r="BJ57">
        <v>0.43</v>
      </c>
      <c r="BK57">
        <v>1.97</v>
      </c>
      <c r="BL57">
        <v>0.87</v>
      </c>
      <c r="BM57">
        <v>0.08</v>
      </c>
      <c r="BN57">
        <v>2.34</v>
      </c>
      <c r="BO57">
        <v>3.77</v>
      </c>
      <c r="BP57">
        <v>0.26</v>
      </c>
      <c r="BQ57">
        <v>2</v>
      </c>
      <c r="BR57">
        <v>2.11</v>
      </c>
      <c r="BS57">
        <v>1.65</v>
      </c>
      <c r="BT57">
        <v>2.9693719999999999</v>
      </c>
      <c r="BU57">
        <v>1.342031</v>
      </c>
      <c r="BV57">
        <v>2.4601199999999999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4.1165500000000002</v>
      </c>
      <c r="CQ57">
        <v>3.4356</v>
      </c>
      <c r="CR57">
        <v>0.85449600000000003</v>
      </c>
      <c r="CS57">
        <v>2.79379</v>
      </c>
      <c r="CT57">
        <v>0</v>
      </c>
      <c r="CU57">
        <v>0</v>
      </c>
      <c r="CV57">
        <v>0</v>
      </c>
      <c r="CW57">
        <v>0.48799999999999999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82.144344000000004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684.87729999999999</v>
      </c>
      <c r="L58">
        <v>345.87</v>
      </c>
      <c r="M58">
        <v>92.92</v>
      </c>
      <c r="N58">
        <v>119.15625</v>
      </c>
      <c r="O58">
        <v>124.7899</v>
      </c>
      <c r="P58">
        <v>136.4408</v>
      </c>
      <c r="Q58">
        <v>6.34</v>
      </c>
      <c r="R58">
        <v>41.7316</v>
      </c>
      <c r="S58">
        <v>14.944000000000001</v>
      </c>
      <c r="T58">
        <v>0.56000000000000005</v>
      </c>
      <c r="U58">
        <v>279.18</v>
      </c>
      <c r="V58">
        <v>20.514600000000002</v>
      </c>
      <c r="W58">
        <v>45.524999999999999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45.036000000000001</v>
      </c>
      <c r="AH58">
        <v>0</v>
      </c>
      <c r="AI58">
        <v>0</v>
      </c>
      <c r="AJ58">
        <v>0</v>
      </c>
      <c r="AK58">
        <v>53.914999999999999</v>
      </c>
      <c r="AL58">
        <v>2.5564</v>
      </c>
      <c r="AM58">
        <v>0</v>
      </c>
      <c r="AN58">
        <v>0.80318999999999996</v>
      </c>
      <c r="AO58">
        <v>0</v>
      </c>
      <c r="AP58">
        <v>5.6364000000000001</v>
      </c>
      <c r="AQ58">
        <v>0</v>
      </c>
      <c r="AR58">
        <v>6.6239999999999997</v>
      </c>
      <c r="AS58">
        <v>4.9772400000000001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82.144344000000004</v>
      </c>
      <c r="BA58">
        <f t="shared" si="1"/>
        <v>2233.2736239999999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9.44</v>
      </c>
      <c r="BI58">
        <v>0.85</v>
      </c>
      <c r="BJ58">
        <v>0.43</v>
      </c>
      <c r="BK58">
        <v>1.97</v>
      </c>
      <c r="BL58">
        <v>0.87</v>
      </c>
      <c r="BM58">
        <v>0.08</v>
      </c>
      <c r="BN58">
        <v>2.34</v>
      </c>
      <c r="BO58">
        <v>3.77</v>
      </c>
      <c r="BP58">
        <v>0.26</v>
      </c>
      <c r="BQ58">
        <v>2</v>
      </c>
      <c r="BR58">
        <v>2.11</v>
      </c>
      <c r="BS58">
        <v>1.65</v>
      </c>
      <c r="BT58">
        <v>2.9693719999999999</v>
      </c>
      <c r="BU58">
        <v>1.342031</v>
      </c>
      <c r="BV58">
        <v>2.4601199999999999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4.1165500000000002</v>
      </c>
      <c r="CQ58">
        <v>3.4356</v>
      </c>
      <c r="CR58">
        <v>0.85449600000000003</v>
      </c>
      <c r="CS58">
        <v>2.79379</v>
      </c>
      <c r="CT58">
        <v>0</v>
      </c>
      <c r="CU58">
        <v>0</v>
      </c>
      <c r="CV58">
        <v>0</v>
      </c>
      <c r="CW58">
        <v>0.48799999999999999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82.144344000000004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627.67460000000005</v>
      </c>
      <c r="L59">
        <v>343</v>
      </c>
      <c r="M59">
        <v>92.92</v>
      </c>
      <c r="N59">
        <v>119.15625</v>
      </c>
      <c r="O59">
        <v>124.7899</v>
      </c>
      <c r="P59">
        <v>136.4408</v>
      </c>
      <c r="Q59">
        <v>2.08</v>
      </c>
      <c r="R59">
        <v>41.7316</v>
      </c>
      <c r="S59">
        <v>11.204746999999999</v>
      </c>
      <c r="T59">
        <v>0.56000000000000005</v>
      </c>
      <c r="U59">
        <v>279.18</v>
      </c>
      <c r="V59">
        <v>20.514600000000002</v>
      </c>
      <c r="W59">
        <v>45.524999999999999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45.036000000000001</v>
      </c>
      <c r="AH59">
        <v>0</v>
      </c>
      <c r="AI59">
        <v>0</v>
      </c>
      <c r="AJ59">
        <v>0</v>
      </c>
      <c r="AK59">
        <v>53.914999999999999</v>
      </c>
      <c r="AL59">
        <v>2.5564</v>
      </c>
      <c r="AM59">
        <v>0</v>
      </c>
      <c r="AN59">
        <v>0.80318999999999996</v>
      </c>
      <c r="AO59">
        <v>0</v>
      </c>
      <c r="AP59">
        <v>1.5371999999999999</v>
      </c>
      <c r="AQ59">
        <v>0</v>
      </c>
      <c r="AR59">
        <v>6.6239999999999997</v>
      </c>
      <c r="AS59">
        <v>4.9772400000000001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82.144344000000004</v>
      </c>
      <c r="BA59">
        <f t="shared" si="1"/>
        <v>2161.1024710000006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9.44</v>
      </c>
      <c r="BI59">
        <v>0.85</v>
      </c>
      <c r="BJ59">
        <v>0.43</v>
      </c>
      <c r="BK59">
        <v>1.97</v>
      </c>
      <c r="BL59">
        <v>0.87</v>
      </c>
      <c r="BM59">
        <v>0.08</v>
      </c>
      <c r="BN59">
        <v>2.34</v>
      </c>
      <c r="BO59">
        <v>3.77</v>
      </c>
      <c r="BP59">
        <v>0.26</v>
      </c>
      <c r="BQ59">
        <v>2</v>
      </c>
      <c r="BR59">
        <v>2.11</v>
      </c>
      <c r="BS59">
        <v>1.65</v>
      </c>
      <c r="BT59">
        <v>2.9693719999999999</v>
      </c>
      <c r="BU59">
        <v>1.342031</v>
      </c>
      <c r="BV59">
        <v>2.4601199999999999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4.1165500000000002</v>
      </c>
      <c r="CQ59">
        <v>3.4356</v>
      </c>
      <c r="CR59">
        <v>0.85449600000000003</v>
      </c>
      <c r="CS59">
        <v>2.79379</v>
      </c>
      <c r="CT59">
        <v>0</v>
      </c>
      <c r="CU59">
        <v>0</v>
      </c>
      <c r="CV59">
        <v>0</v>
      </c>
      <c r="CW59">
        <v>0.48799999999999999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82.144344000000004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606.67460000000005</v>
      </c>
      <c r="L60">
        <v>343</v>
      </c>
      <c r="M60">
        <v>92.92</v>
      </c>
      <c r="N60">
        <v>119.15625</v>
      </c>
      <c r="O60">
        <v>124.7899</v>
      </c>
      <c r="P60">
        <v>136.4408</v>
      </c>
      <c r="Q60">
        <v>2.08</v>
      </c>
      <c r="R60">
        <v>41.7316</v>
      </c>
      <c r="S60">
        <v>11.114000000000001</v>
      </c>
      <c r="T60">
        <v>0.56000000000000005</v>
      </c>
      <c r="U60">
        <v>279.18</v>
      </c>
      <c r="V60">
        <v>20.514600000000002</v>
      </c>
      <c r="W60">
        <v>45.524999999999999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45.036000000000001</v>
      </c>
      <c r="AH60">
        <v>0</v>
      </c>
      <c r="AI60">
        <v>0</v>
      </c>
      <c r="AJ60">
        <v>0</v>
      </c>
      <c r="AK60">
        <v>53.914999999999999</v>
      </c>
      <c r="AL60">
        <v>2.5564</v>
      </c>
      <c r="AM60">
        <v>0</v>
      </c>
      <c r="AN60">
        <v>0.80318999999999996</v>
      </c>
      <c r="AO60">
        <v>0</v>
      </c>
      <c r="AP60">
        <v>1.5371999999999999</v>
      </c>
      <c r="AQ60">
        <v>0</v>
      </c>
      <c r="AR60">
        <v>6.6239999999999997</v>
      </c>
      <c r="AS60">
        <v>4.9772400000000001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82.144344000000004</v>
      </c>
      <c r="BA60">
        <f t="shared" si="1"/>
        <v>2140.011724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9.44</v>
      </c>
      <c r="BI60">
        <v>0.85</v>
      </c>
      <c r="BJ60">
        <v>0.43</v>
      </c>
      <c r="BK60">
        <v>1.97</v>
      </c>
      <c r="BL60">
        <v>0.87</v>
      </c>
      <c r="BM60">
        <v>0.08</v>
      </c>
      <c r="BN60">
        <v>2.34</v>
      </c>
      <c r="BO60">
        <v>3.77</v>
      </c>
      <c r="BP60">
        <v>0.26</v>
      </c>
      <c r="BQ60">
        <v>2</v>
      </c>
      <c r="BR60">
        <v>2.11</v>
      </c>
      <c r="BS60">
        <v>1.65</v>
      </c>
      <c r="BT60">
        <v>2.9693719999999999</v>
      </c>
      <c r="BU60">
        <v>1.342031</v>
      </c>
      <c r="BV60">
        <v>2.4601199999999999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4.1165500000000002</v>
      </c>
      <c r="CQ60">
        <v>3.4356</v>
      </c>
      <c r="CR60">
        <v>0.85449600000000003</v>
      </c>
      <c r="CS60">
        <v>2.79379</v>
      </c>
      <c r="CT60">
        <v>0</v>
      </c>
      <c r="CU60">
        <v>0</v>
      </c>
      <c r="CV60">
        <v>0</v>
      </c>
      <c r="CW60">
        <v>0.48799999999999999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82.144344000000004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536.75459999999998</v>
      </c>
      <c r="L61">
        <v>343</v>
      </c>
      <c r="M61">
        <v>92.92</v>
      </c>
      <c r="N61">
        <v>119.15625</v>
      </c>
      <c r="O61">
        <v>124.7899</v>
      </c>
      <c r="P61">
        <v>136.4408</v>
      </c>
      <c r="Q61">
        <v>2.08</v>
      </c>
      <c r="R61">
        <v>41.7316</v>
      </c>
      <c r="S61">
        <v>11.114000000000001</v>
      </c>
      <c r="T61">
        <v>0.56000000000000005</v>
      </c>
      <c r="U61">
        <v>279.18</v>
      </c>
      <c r="V61">
        <v>20.514600000000002</v>
      </c>
      <c r="W61">
        <v>45.524999999999999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45.036000000000001</v>
      </c>
      <c r="AH61">
        <v>0</v>
      </c>
      <c r="AI61">
        <v>0</v>
      </c>
      <c r="AJ61">
        <v>0</v>
      </c>
      <c r="AK61">
        <v>53.914999999999999</v>
      </c>
      <c r="AL61">
        <v>2.5564</v>
      </c>
      <c r="AM61">
        <v>0</v>
      </c>
      <c r="AN61">
        <v>0.80318999999999996</v>
      </c>
      <c r="AO61">
        <v>0</v>
      </c>
      <c r="AP61">
        <v>1.7934000000000001</v>
      </c>
      <c r="AQ61">
        <v>16.302</v>
      </c>
      <c r="AR61">
        <v>6.6239999999999997</v>
      </c>
      <c r="AS61">
        <v>7.3986000000000001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80.934343999999996</v>
      </c>
      <c r="BA61">
        <f t="shared" si="1"/>
        <v>2087.8612839999996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9.44</v>
      </c>
      <c r="BI61">
        <v>0.85</v>
      </c>
      <c r="BJ61">
        <v>0.43</v>
      </c>
      <c r="BK61">
        <v>1.97</v>
      </c>
      <c r="BL61">
        <v>0.87</v>
      </c>
      <c r="BM61">
        <v>0.08</v>
      </c>
      <c r="BN61">
        <v>1.1299999999999999</v>
      </c>
      <c r="BO61">
        <v>3.77</v>
      </c>
      <c r="BP61">
        <v>0.26</v>
      </c>
      <c r="BQ61">
        <v>2</v>
      </c>
      <c r="BR61">
        <v>2.11</v>
      </c>
      <c r="BS61">
        <v>1.65</v>
      </c>
      <c r="BT61">
        <v>2.9693719999999999</v>
      </c>
      <c r="BU61">
        <v>1.342031</v>
      </c>
      <c r="BV61">
        <v>2.4601199999999999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4.1165500000000002</v>
      </c>
      <c r="CQ61">
        <v>3.4356</v>
      </c>
      <c r="CR61">
        <v>0.85449600000000003</v>
      </c>
      <c r="CS61">
        <v>2.79379</v>
      </c>
      <c r="CT61">
        <v>0</v>
      </c>
      <c r="CU61">
        <v>0</v>
      </c>
      <c r="CV61">
        <v>0</v>
      </c>
      <c r="CW61">
        <v>0.48799999999999999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80.934343999999996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526.75459999999998</v>
      </c>
      <c r="L62">
        <v>343</v>
      </c>
      <c r="M62">
        <v>92.92</v>
      </c>
      <c r="N62">
        <v>119.15625</v>
      </c>
      <c r="O62">
        <v>124.7899</v>
      </c>
      <c r="P62">
        <v>136.4408</v>
      </c>
      <c r="Q62">
        <v>2.08</v>
      </c>
      <c r="R62">
        <v>41.7316</v>
      </c>
      <c r="S62">
        <v>11.114000000000001</v>
      </c>
      <c r="T62">
        <v>0.56000000000000005</v>
      </c>
      <c r="U62">
        <v>279.18</v>
      </c>
      <c r="V62">
        <v>20.514600000000002</v>
      </c>
      <c r="W62">
        <v>45.524999999999999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7.9164000000000003</v>
      </c>
      <c r="AD62">
        <v>0</v>
      </c>
      <c r="AE62">
        <v>0</v>
      </c>
      <c r="AF62">
        <v>9.1440000000000001</v>
      </c>
      <c r="AG62">
        <v>45.036000000000001</v>
      </c>
      <c r="AH62">
        <v>0</v>
      </c>
      <c r="AI62">
        <v>0</v>
      </c>
      <c r="AJ62">
        <v>0</v>
      </c>
      <c r="AK62">
        <v>53.914999999999999</v>
      </c>
      <c r="AL62">
        <v>2.5564</v>
      </c>
      <c r="AM62">
        <v>0</v>
      </c>
      <c r="AN62">
        <v>0.80318999999999996</v>
      </c>
      <c r="AO62">
        <v>0</v>
      </c>
      <c r="AP62">
        <v>1.7934000000000001</v>
      </c>
      <c r="AQ62">
        <v>16.763999999999999</v>
      </c>
      <c r="AR62">
        <v>6.6239999999999997</v>
      </c>
      <c r="AS62">
        <v>7.3986000000000001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80.89434399999999</v>
      </c>
      <c r="BA62">
        <f t="shared" si="1"/>
        <v>2086.1996839999997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9.44</v>
      </c>
      <c r="BI62">
        <v>0.82</v>
      </c>
      <c r="BJ62">
        <v>0.42</v>
      </c>
      <c r="BK62">
        <v>1.97</v>
      </c>
      <c r="BL62">
        <v>0.87</v>
      </c>
      <c r="BM62">
        <v>0.08</v>
      </c>
      <c r="BN62">
        <v>1.1299999999999999</v>
      </c>
      <c r="BO62">
        <v>3.77</v>
      </c>
      <c r="BP62">
        <v>0.26</v>
      </c>
      <c r="BQ62">
        <v>2</v>
      </c>
      <c r="BR62">
        <v>2.11</v>
      </c>
      <c r="BS62">
        <v>1.65</v>
      </c>
      <c r="BT62">
        <v>2.9693719999999999</v>
      </c>
      <c r="BU62">
        <v>1.342031</v>
      </c>
      <c r="BV62">
        <v>2.4601199999999999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4.1165500000000002</v>
      </c>
      <c r="CQ62">
        <v>3.4356</v>
      </c>
      <c r="CR62">
        <v>0.85449600000000003</v>
      </c>
      <c r="CS62">
        <v>2.79379</v>
      </c>
      <c r="CT62">
        <v>0</v>
      </c>
      <c r="CU62">
        <v>0</v>
      </c>
      <c r="CV62">
        <v>0</v>
      </c>
      <c r="CW62">
        <v>0.48799999999999999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80.89434399999999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492.4</v>
      </c>
      <c r="L63">
        <v>385.22</v>
      </c>
      <c r="M63">
        <v>92.92</v>
      </c>
      <c r="N63">
        <v>119.15625</v>
      </c>
      <c r="O63">
        <v>124.7899</v>
      </c>
      <c r="P63">
        <v>136.4408</v>
      </c>
      <c r="Q63">
        <v>2.08</v>
      </c>
      <c r="R63">
        <v>41.7316</v>
      </c>
      <c r="S63">
        <v>6.22</v>
      </c>
      <c r="T63">
        <v>0.56000000000000005</v>
      </c>
      <c r="U63">
        <v>279.18</v>
      </c>
      <c r="V63">
        <v>14.1546</v>
      </c>
      <c r="W63">
        <v>33.561399999999999</v>
      </c>
      <c r="X63">
        <v>77.169300000000007</v>
      </c>
      <c r="Y63">
        <v>0</v>
      </c>
      <c r="Z63">
        <v>0</v>
      </c>
      <c r="AA63">
        <v>0</v>
      </c>
      <c r="AB63">
        <v>13.602399999999999</v>
      </c>
      <c r="AC63">
        <v>10.02744</v>
      </c>
      <c r="AD63">
        <v>0</v>
      </c>
      <c r="AE63">
        <v>0</v>
      </c>
      <c r="AF63">
        <v>9.1440000000000001</v>
      </c>
      <c r="AG63">
        <v>45.036000000000001</v>
      </c>
      <c r="AH63">
        <v>0</v>
      </c>
      <c r="AI63">
        <v>0</v>
      </c>
      <c r="AJ63">
        <v>0</v>
      </c>
      <c r="AK63">
        <v>53.914999999999999</v>
      </c>
      <c r="AL63">
        <v>2.5564</v>
      </c>
      <c r="AM63">
        <v>0</v>
      </c>
      <c r="AN63">
        <v>0.80318999999999996</v>
      </c>
      <c r="AO63">
        <v>0</v>
      </c>
      <c r="AP63">
        <v>1.7934000000000001</v>
      </c>
      <c r="AQ63">
        <v>32.603999999999999</v>
      </c>
      <c r="AR63">
        <v>6.6239999999999997</v>
      </c>
      <c r="AS63">
        <v>8.0711999999999993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80.914344</v>
      </c>
      <c r="BA63">
        <f t="shared" si="1"/>
        <v>2081.9228240000002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9.44</v>
      </c>
      <c r="BI63">
        <v>0.82</v>
      </c>
      <c r="BJ63">
        <v>0.42</v>
      </c>
      <c r="BK63">
        <v>1.97</v>
      </c>
      <c r="BL63">
        <v>0.87</v>
      </c>
      <c r="BM63">
        <v>0.08</v>
      </c>
      <c r="BN63">
        <v>1.1299999999999999</v>
      </c>
      <c r="BO63">
        <v>3.77</v>
      </c>
      <c r="BP63">
        <v>0.26</v>
      </c>
      <c r="BQ63">
        <v>2</v>
      </c>
      <c r="BR63">
        <v>2.13</v>
      </c>
      <c r="BS63">
        <v>1.65</v>
      </c>
      <c r="BT63">
        <v>2.9693719999999999</v>
      </c>
      <c r="BU63">
        <v>1.342031</v>
      </c>
      <c r="BV63">
        <v>2.4601199999999999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4.1165500000000002</v>
      </c>
      <c r="CQ63">
        <v>3.4356</v>
      </c>
      <c r="CR63">
        <v>0.85449600000000003</v>
      </c>
      <c r="CS63">
        <v>2.79379</v>
      </c>
      <c r="CT63">
        <v>0</v>
      </c>
      <c r="CU63">
        <v>0</v>
      </c>
      <c r="CV63">
        <v>0</v>
      </c>
      <c r="CW63">
        <v>0.48799999999999999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80.914344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507.75459999999998</v>
      </c>
      <c r="L64">
        <v>385.22</v>
      </c>
      <c r="M64">
        <v>92.92</v>
      </c>
      <c r="N64">
        <v>119.15625</v>
      </c>
      <c r="O64">
        <v>124.7899</v>
      </c>
      <c r="P64">
        <v>136.4408</v>
      </c>
      <c r="Q64">
        <v>2.08</v>
      </c>
      <c r="R64">
        <v>41.7316</v>
      </c>
      <c r="S64">
        <v>14.214</v>
      </c>
      <c r="T64">
        <v>0.56000000000000005</v>
      </c>
      <c r="U64">
        <v>279.18</v>
      </c>
      <c r="V64">
        <v>18.901762000000002</v>
      </c>
      <c r="W64">
        <v>42.037242999999997</v>
      </c>
      <c r="X64">
        <v>98.34</v>
      </c>
      <c r="Y64">
        <v>0</v>
      </c>
      <c r="Z64">
        <v>0</v>
      </c>
      <c r="AA64">
        <v>0</v>
      </c>
      <c r="AB64">
        <v>13.602399999999999</v>
      </c>
      <c r="AC64">
        <v>10.02744</v>
      </c>
      <c r="AD64">
        <v>0</v>
      </c>
      <c r="AE64">
        <v>0</v>
      </c>
      <c r="AF64">
        <v>9.1440000000000001</v>
      </c>
      <c r="AG64">
        <v>45.036000000000001</v>
      </c>
      <c r="AH64">
        <v>0</v>
      </c>
      <c r="AI64">
        <v>0</v>
      </c>
      <c r="AJ64">
        <v>0</v>
      </c>
      <c r="AK64">
        <v>53.914999999999999</v>
      </c>
      <c r="AL64">
        <v>2.5564</v>
      </c>
      <c r="AM64">
        <v>0</v>
      </c>
      <c r="AN64">
        <v>0.80318999999999996</v>
      </c>
      <c r="AO64">
        <v>0</v>
      </c>
      <c r="AP64">
        <v>1.7934000000000001</v>
      </c>
      <c r="AQ64">
        <v>48.905999999999999</v>
      </c>
      <c r="AR64">
        <v>6.6239999999999997</v>
      </c>
      <c r="AS64">
        <v>8.0711999999999993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80.914344</v>
      </c>
      <c r="BA64">
        <f t="shared" si="1"/>
        <v>2155.9671289999997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9.44</v>
      </c>
      <c r="BI64">
        <v>0.82</v>
      </c>
      <c r="BJ64">
        <v>0.42</v>
      </c>
      <c r="BK64">
        <v>1.97</v>
      </c>
      <c r="BL64">
        <v>0.87</v>
      </c>
      <c r="BM64">
        <v>0.08</v>
      </c>
      <c r="BN64">
        <v>1.1299999999999999</v>
      </c>
      <c r="BO64">
        <v>3.77</v>
      </c>
      <c r="BP64">
        <v>0.26</v>
      </c>
      <c r="BQ64">
        <v>2</v>
      </c>
      <c r="BR64">
        <v>2.13</v>
      </c>
      <c r="BS64">
        <v>1.65</v>
      </c>
      <c r="BT64">
        <v>2.9693719999999999</v>
      </c>
      <c r="BU64">
        <v>1.342031</v>
      </c>
      <c r="BV64">
        <v>2.4601199999999999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4.1165500000000002</v>
      </c>
      <c r="CQ64">
        <v>3.4356</v>
      </c>
      <c r="CR64">
        <v>0.85449600000000003</v>
      </c>
      <c r="CS64">
        <v>2.79379</v>
      </c>
      <c r="CT64">
        <v>0</v>
      </c>
      <c r="CU64">
        <v>0</v>
      </c>
      <c r="CV64">
        <v>0</v>
      </c>
      <c r="CW64">
        <v>0.48799999999999999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80.914344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565.21460000000002</v>
      </c>
      <c r="L65">
        <v>447.22</v>
      </c>
      <c r="M65">
        <v>92.92</v>
      </c>
      <c r="N65">
        <v>119.15625</v>
      </c>
      <c r="O65">
        <v>124.7899</v>
      </c>
      <c r="P65">
        <v>136.4408</v>
      </c>
      <c r="Q65">
        <v>4.28</v>
      </c>
      <c r="R65">
        <v>41.7316</v>
      </c>
      <c r="S65">
        <v>14.214</v>
      </c>
      <c r="T65">
        <v>0.56000000000000005</v>
      </c>
      <c r="U65">
        <v>279.18</v>
      </c>
      <c r="V65">
        <v>20.514600000000002</v>
      </c>
      <c r="W65">
        <v>45.524999999999999</v>
      </c>
      <c r="X65">
        <v>98.34</v>
      </c>
      <c r="Y65">
        <v>0</v>
      </c>
      <c r="Z65">
        <v>0</v>
      </c>
      <c r="AA65">
        <v>0</v>
      </c>
      <c r="AB65">
        <v>13.602399999999999</v>
      </c>
      <c r="AC65">
        <v>10.02744</v>
      </c>
      <c r="AD65">
        <v>0</v>
      </c>
      <c r="AE65">
        <v>0</v>
      </c>
      <c r="AF65">
        <v>9.1440000000000001</v>
      </c>
      <c r="AG65">
        <v>45.036000000000001</v>
      </c>
      <c r="AH65">
        <v>0</v>
      </c>
      <c r="AI65">
        <v>0</v>
      </c>
      <c r="AJ65">
        <v>0</v>
      </c>
      <c r="AK65">
        <v>53.914999999999999</v>
      </c>
      <c r="AL65">
        <v>2.5564</v>
      </c>
      <c r="AM65">
        <v>0</v>
      </c>
      <c r="AN65">
        <v>0.80318999999999996</v>
      </c>
      <c r="AO65">
        <v>0</v>
      </c>
      <c r="AP65">
        <v>1.7934000000000001</v>
      </c>
      <c r="AQ65">
        <v>48.905999999999999</v>
      </c>
      <c r="AR65">
        <v>3.3119999999999998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80.914344</v>
      </c>
      <c r="BA65">
        <f t="shared" si="1"/>
        <v>2279.415724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9.44</v>
      </c>
      <c r="BI65">
        <v>0.82</v>
      </c>
      <c r="BJ65">
        <v>0.42</v>
      </c>
      <c r="BK65">
        <v>1.97</v>
      </c>
      <c r="BL65">
        <v>0.87</v>
      </c>
      <c r="BM65">
        <v>0.08</v>
      </c>
      <c r="BN65">
        <v>1.1299999999999999</v>
      </c>
      <c r="BO65">
        <v>3.77</v>
      </c>
      <c r="BP65">
        <v>0.26</v>
      </c>
      <c r="BQ65">
        <v>2</v>
      </c>
      <c r="BR65">
        <v>2.13</v>
      </c>
      <c r="BS65">
        <v>1.65</v>
      </c>
      <c r="BT65">
        <v>2.9693719999999999</v>
      </c>
      <c r="BU65">
        <v>1.342031</v>
      </c>
      <c r="BV65">
        <v>2.4601199999999999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4.1165500000000002</v>
      </c>
      <c r="CQ65">
        <v>3.4356</v>
      </c>
      <c r="CR65">
        <v>0.85449600000000003</v>
      </c>
      <c r="CS65">
        <v>2.79379</v>
      </c>
      <c r="CT65">
        <v>0</v>
      </c>
      <c r="CU65">
        <v>0</v>
      </c>
      <c r="CV65">
        <v>0</v>
      </c>
      <c r="CW65">
        <v>0.48799999999999999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80.914344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589.84460000000001</v>
      </c>
      <c r="L66">
        <v>517.22</v>
      </c>
      <c r="M66">
        <v>92.92</v>
      </c>
      <c r="N66">
        <v>119.15625</v>
      </c>
      <c r="O66">
        <v>124.7899</v>
      </c>
      <c r="P66">
        <v>136.4408</v>
      </c>
      <c r="Q66">
        <v>4.28</v>
      </c>
      <c r="R66">
        <v>41.7316</v>
      </c>
      <c r="S66">
        <v>14.214</v>
      </c>
      <c r="T66">
        <v>0.56000000000000005</v>
      </c>
      <c r="U66">
        <v>279.18</v>
      </c>
      <c r="V66">
        <v>20.514600000000002</v>
      </c>
      <c r="W66">
        <v>45.524999999999999</v>
      </c>
      <c r="X66">
        <v>98.34</v>
      </c>
      <c r="Y66">
        <v>0</v>
      </c>
      <c r="Z66">
        <v>0</v>
      </c>
      <c r="AA66">
        <v>0</v>
      </c>
      <c r="AB66">
        <v>13.602399999999999</v>
      </c>
      <c r="AC66">
        <v>10.02744</v>
      </c>
      <c r="AD66">
        <v>0</v>
      </c>
      <c r="AE66">
        <v>0</v>
      </c>
      <c r="AF66">
        <v>9.1440000000000001</v>
      </c>
      <c r="AG66">
        <v>45.036000000000001</v>
      </c>
      <c r="AH66">
        <v>3.6149</v>
      </c>
      <c r="AI66">
        <v>0</v>
      </c>
      <c r="AJ66">
        <v>0</v>
      </c>
      <c r="AK66">
        <v>53.914999999999999</v>
      </c>
      <c r="AL66">
        <v>2.5564</v>
      </c>
      <c r="AM66">
        <v>0</v>
      </c>
      <c r="AN66">
        <v>0.80318999999999996</v>
      </c>
      <c r="AO66">
        <v>0</v>
      </c>
      <c r="AP66">
        <v>1.7934000000000001</v>
      </c>
      <c r="AQ66">
        <v>48.905999999999999</v>
      </c>
      <c r="AR66">
        <v>3.3119999999999998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80.942344000000006</v>
      </c>
      <c r="BA66">
        <f t="shared" si="1"/>
        <v>2377.6886240000003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9.44</v>
      </c>
      <c r="BI66">
        <v>0.82</v>
      </c>
      <c r="BJ66">
        <v>0.42</v>
      </c>
      <c r="BK66">
        <v>1.97</v>
      </c>
      <c r="BL66">
        <v>0.87</v>
      </c>
      <c r="BM66">
        <v>0.08</v>
      </c>
      <c r="BN66">
        <v>1.1299999999999999</v>
      </c>
      <c r="BO66">
        <v>3.77</v>
      </c>
      <c r="BP66">
        <v>0.26</v>
      </c>
      <c r="BQ66">
        <v>2</v>
      </c>
      <c r="BR66">
        <v>2.13</v>
      </c>
      <c r="BS66">
        <v>1.65</v>
      </c>
      <c r="BT66">
        <v>2.9693719999999999</v>
      </c>
      <c r="BU66">
        <v>1.342031</v>
      </c>
      <c r="BV66">
        <v>2.4601199999999999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4.1165500000000002</v>
      </c>
      <c r="CQ66">
        <v>3.4356</v>
      </c>
      <c r="CR66">
        <v>0.85449600000000003</v>
      </c>
      <c r="CS66">
        <v>2.79379</v>
      </c>
      <c r="CT66">
        <v>0</v>
      </c>
      <c r="CU66">
        <v>0</v>
      </c>
      <c r="CV66">
        <v>2.8000000000000001E-2</v>
      </c>
      <c r="CW66">
        <v>0.48799999999999999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80.942344000000006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608.84460000000001</v>
      </c>
      <c r="L67">
        <v>605.19625499999995</v>
      </c>
      <c r="M67">
        <v>92.92</v>
      </c>
      <c r="N67">
        <v>119.15625</v>
      </c>
      <c r="O67">
        <v>124.7899</v>
      </c>
      <c r="P67">
        <v>136.4408</v>
      </c>
      <c r="Q67">
        <v>10.414899999999999</v>
      </c>
      <c r="R67">
        <v>41.7316</v>
      </c>
      <c r="S67">
        <v>14.544</v>
      </c>
      <c r="T67">
        <v>0.56000000000000005</v>
      </c>
      <c r="U67">
        <v>279.18</v>
      </c>
      <c r="V67">
        <v>20.514600000000002</v>
      </c>
      <c r="W67">
        <v>45.524999999999999</v>
      </c>
      <c r="X67">
        <v>98.34</v>
      </c>
      <c r="Y67">
        <v>0</v>
      </c>
      <c r="Z67">
        <v>0</v>
      </c>
      <c r="AA67">
        <v>0</v>
      </c>
      <c r="AB67">
        <v>13.602399999999999</v>
      </c>
      <c r="AC67">
        <v>10.02744</v>
      </c>
      <c r="AD67">
        <v>0</v>
      </c>
      <c r="AE67">
        <v>0</v>
      </c>
      <c r="AF67">
        <v>9.1440000000000001</v>
      </c>
      <c r="AG67">
        <v>45.036000000000001</v>
      </c>
      <c r="AH67">
        <v>16.609000000000002</v>
      </c>
      <c r="AI67">
        <v>0</v>
      </c>
      <c r="AJ67">
        <v>0</v>
      </c>
      <c r="AK67">
        <v>53.914999999999999</v>
      </c>
      <c r="AL67">
        <v>2.5564</v>
      </c>
      <c r="AM67">
        <v>0</v>
      </c>
      <c r="AN67">
        <v>0.80318999999999996</v>
      </c>
      <c r="AO67">
        <v>0</v>
      </c>
      <c r="AP67">
        <v>3.7149000000000001</v>
      </c>
      <c r="AQ67">
        <v>48.905999999999999</v>
      </c>
      <c r="AR67">
        <v>3.3119999999999998</v>
      </c>
      <c r="AS67">
        <v>8.0711999999999993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81.045944000000006</v>
      </c>
      <c r="BA67">
        <f t="shared" si="1"/>
        <v>2506.1489790000001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9.44</v>
      </c>
      <c r="BI67">
        <v>0.82</v>
      </c>
      <c r="BJ67">
        <v>0.42</v>
      </c>
      <c r="BK67">
        <v>1.97</v>
      </c>
      <c r="BL67">
        <v>0.87</v>
      </c>
      <c r="BM67">
        <v>0.08</v>
      </c>
      <c r="BN67">
        <v>1.1299999999999999</v>
      </c>
      <c r="BO67">
        <v>3.77</v>
      </c>
      <c r="BP67">
        <v>0.26</v>
      </c>
      <c r="BQ67">
        <v>2</v>
      </c>
      <c r="BR67">
        <v>2.13</v>
      </c>
      <c r="BS67">
        <v>1.65</v>
      </c>
      <c r="BT67">
        <v>2.9693719999999999</v>
      </c>
      <c r="BU67">
        <v>1.342031</v>
      </c>
      <c r="BV67">
        <v>2.4601199999999999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4.1165500000000002</v>
      </c>
      <c r="CQ67">
        <v>3.4356</v>
      </c>
      <c r="CR67">
        <v>0.85449600000000003</v>
      </c>
      <c r="CS67">
        <v>2.79379</v>
      </c>
      <c r="CT67">
        <v>0</v>
      </c>
      <c r="CU67">
        <v>0</v>
      </c>
      <c r="CV67">
        <v>0.13159999999999999</v>
      </c>
      <c r="CW67">
        <v>0.48799999999999999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81.045944000000006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632.84460000000001</v>
      </c>
      <c r="L68">
        <v>646.46960000000001</v>
      </c>
      <c r="M68">
        <v>92.92</v>
      </c>
      <c r="N68">
        <v>119.15625</v>
      </c>
      <c r="O68">
        <v>124.7899</v>
      </c>
      <c r="P68">
        <v>136.4408</v>
      </c>
      <c r="Q68">
        <v>10.414899999999999</v>
      </c>
      <c r="R68">
        <v>41.7316</v>
      </c>
      <c r="S68">
        <v>14.544</v>
      </c>
      <c r="T68">
        <v>0.56000000000000005</v>
      </c>
      <c r="U68">
        <v>279.18</v>
      </c>
      <c r="V68">
        <v>20.514600000000002</v>
      </c>
      <c r="W68">
        <v>45.524999999999999</v>
      </c>
      <c r="X68">
        <v>98.34</v>
      </c>
      <c r="Y68">
        <v>0</v>
      </c>
      <c r="Z68">
        <v>0</v>
      </c>
      <c r="AA68">
        <v>0</v>
      </c>
      <c r="AB68">
        <v>13.602399999999999</v>
      </c>
      <c r="AC68">
        <v>10.02744</v>
      </c>
      <c r="AD68">
        <v>0</v>
      </c>
      <c r="AE68">
        <v>0</v>
      </c>
      <c r="AF68">
        <v>9.1440000000000001</v>
      </c>
      <c r="AG68">
        <v>45.036000000000001</v>
      </c>
      <c r="AH68">
        <v>23.448</v>
      </c>
      <c r="AI68">
        <v>0</v>
      </c>
      <c r="AJ68">
        <v>0</v>
      </c>
      <c r="AK68">
        <v>53.914999999999999</v>
      </c>
      <c r="AL68">
        <v>2.5564</v>
      </c>
      <c r="AM68">
        <v>0</v>
      </c>
      <c r="AN68">
        <v>0.80318999999999996</v>
      </c>
      <c r="AO68">
        <v>0</v>
      </c>
      <c r="AP68">
        <v>3.7149000000000001</v>
      </c>
      <c r="AQ68">
        <v>65.207999999999998</v>
      </c>
      <c r="AR68">
        <v>3.3119999999999998</v>
      </c>
      <c r="AS68">
        <v>8.0711999999999993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81.101944000000003</v>
      </c>
      <c r="BA68">
        <f t="shared" ref="BA68:BA99" si="4">SUM(B68:AZ68)</f>
        <v>2594.6193240000002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9.44</v>
      </c>
      <c r="BI68">
        <v>0.82</v>
      </c>
      <c r="BJ68">
        <v>0.42</v>
      </c>
      <c r="BK68">
        <v>1.97</v>
      </c>
      <c r="BL68">
        <v>0.87</v>
      </c>
      <c r="BM68">
        <v>0.08</v>
      </c>
      <c r="BN68">
        <v>1.1299999999999999</v>
      </c>
      <c r="BO68">
        <v>3.77</v>
      </c>
      <c r="BP68">
        <v>0.26</v>
      </c>
      <c r="BQ68">
        <v>2</v>
      </c>
      <c r="BR68">
        <v>2.13</v>
      </c>
      <c r="BS68">
        <v>1.65</v>
      </c>
      <c r="BT68">
        <v>2.9693719999999999</v>
      </c>
      <c r="BU68">
        <v>1.342031</v>
      </c>
      <c r="BV68">
        <v>2.4601199999999999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4.1165500000000002</v>
      </c>
      <c r="CQ68">
        <v>3.4356</v>
      </c>
      <c r="CR68">
        <v>0.85449600000000003</v>
      </c>
      <c r="CS68">
        <v>2.79379</v>
      </c>
      <c r="CT68">
        <v>0</v>
      </c>
      <c r="CU68">
        <v>0</v>
      </c>
      <c r="CV68">
        <v>0.18759999999999999</v>
      </c>
      <c r="CW68">
        <v>0.48799999999999999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81.101944000000003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634.84460000000001</v>
      </c>
      <c r="L69">
        <v>646.46960000000001</v>
      </c>
      <c r="M69">
        <v>92.92</v>
      </c>
      <c r="N69">
        <v>119.15625</v>
      </c>
      <c r="O69">
        <v>124.7899</v>
      </c>
      <c r="P69">
        <v>136.4408</v>
      </c>
      <c r="Q69">
        <v>10.414899999999999</v>
      </c>
      <c r="R69">
        <v>41.7316</v>
      </c>
      <c r="S69">
        <v>14.544</v>
      </c>
      <c r="T69">
        <v>0.56000000000000005</v>
      </c>
      <c r="U69">
        <v>279.18</v>
      </c>
      <c r="V69">
        <v>20.514600000000002</v>
      </c>
      <c r="W69">
        <v>45.524999999999999</v>
      </c>
      <c r="X69">
        <v>98.34</v>
      </c>
      <c r="Y69">
        <v>0</v>
      </c>
      <c r="Z69">
        <v>0</v>
      </c>
      <c r="AA69">
        <v>0</v>
      </c>
      <c r="AB69">
        <v>13.602399999999999</v>
      </c>
      <c r="AC69">
        <v>10.02744</v>
      </c>
      <c r="AD69">
        <v>9.4322999999999997</v>
      </c>
      <c r="AE69">
        <v>0</v>
      </c>
      <c r="AF69">
        <v>18.288</v>
      </c>
      <c r="AG69">
        <v>45.036000000000001</v>
      </c>
      <c r="AH69">
        <v>48.263800000000003</v>
      </c>
      <c r="AI69">
        <v>0</v>
      </c>
      <c r="AJ69">
        <v>0</v>
      </c>
      <c r="AK69">
        <v>53.914999999999999</v>
      </c>
      <c r="AL69">
        <v>2.5564</v>
      </c>
      <c r="AM69">
        <v>0</v>
      </c>
      <c r="AN69">
        <v>0.80318999999999996</v>
      </c>
      <c r="AO69">
        <v>0</v>
      </c>
      <c r="AP69">
        <v>3.7149000000000001</v>
      </c>
      <c r="AQ69">
        <v>65.207999999999998</v>
      </c>
      <c r="AR69">
        <v>3.3119999999999998</v>
      </c>
      <c r="AS69">
        <v>8.0711999999999993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81.320743999999991</v>
      </c>
      <c r="BA69">
        <f t="shared" si="4"/>
        <v>2640.2302240000008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9.44</v>
      </c>
      <c r="BI69">
        <v>0.82</v>
      </c>
      <c r="BJ69">
        <v>0.42</v>
      </c>
      <c r="BK69">
        <v>1.97</v>
      </c>
      <c r="BL69">
        <v>0.87</v>
      </c>
      <c r="BM69">
        <v>0.08</v>
      </c>
      <c r="BN69">
        <v>1.1299999999999999</v>
      </c>
      <c r="BO69">
        <v>3.77</v>
      </c>
      <c r="BP69">
        <v>0.26</v>
      </c>
      <c r="BQ69">
        <v>2</v>
      </c>
      <c r="BR69">
        <v>2.15</v>
      </c>
      <c r="BS69">
        <v>1.65</v>
      </c>
      <c r="BT69">
        <v>2.9693719999999999</v>
      </c>
      <c r="BU69">
        <v>1.342031</v>
      </c>
      <c r="BV69">
        <v>2.4601199999999999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4.1165500000000002</v>
      </c>
      <c r="CQ69">
        <v>3.4356</v>
      </c>
      <c r="CR69">
        <v>0.85449600000000003</v>
      </c>
      <c r="CS69">
        <v>2.79379</v>
      </c>
      <c r="CT69">
        <v>0</v>
      </c>
      <c r="CU69">
        <v>0</v>
      </c>
      <c r="CV69">
        <v>0.38640000000000002</v>
      </c>
      <c r="CW69">
        <v>0.48799999999999999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81.320743999999991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636.84460000000001</v>
      </c>
      <c r="L70">
        <v>646.46960000000001</v>
      </c>
      <c r="M70">
        <v>92.92</v>
      </c>
      <c r="N70">
        <v>119.15625</v>
      </c>
      <c r="O70">
        <v>124.7899</v>
      </c>
      <c r="P70">
        <v>136.4408</v>
      </c>
      <c r="Q70">
        <v>10.414899999999999</v>
      </c>
      <c r="R70">
        <v>41.7316</v>
      </c>
      <c r="S70">
        <v>14.544</v>
      </c>
      <c r="T70">
        <v>0.56000000000000005</v>
      </c>
      <c r="U70">
        <v>279.18</v>
      </c>
      <c r="V70">
        <v>20.514600000000002</v>
      </c>
      <c r="W70">
        <v>45.524999999999999</v>
      </c>
      <c r="X70">
        <v>98.34</v>
      </c>
      <c r="Y70">
        <v>0</v>
      </c>
      <c r="Z70">
        <v>0</v>
      </c>
      <c r="AA70">
        <v>0</v>
      </c>
      <c r="AB70">
        <v>13.602399999999999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45.036000000000001</v>
      </c>
      <c r="AH70">
        <v>96.527600000000007</v>
      </c>
      <c r="AI70">
        <v>0</v>
      </c>
      <c r="AJ70">
        <v>0</v>
      </c>
      <c r="AK70">
        <v>53.914999999999999</v>
      </c>
      <c r="AL70">
        <v>2.5564</v>
      </c>
      <c r="AM70">
        <v>0</v>
      </c>
      <c r="AN70">
        <v>0.80318999999999996</v>
      </c>
      <c r="AO70">
        <v>0</v>
      </c>
      <c r="AP70">
        <v>3.7149000000000001</v>
      </c>
      <c r="AQ70">
        <v>65.207999999999998</v>
      </c>
      <c r="AR70">
        <v>3.3119999999999998</v>
      </c>
      <c r="AS70">
        <v>8.0711999999999993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82.043143999999998</v>
      </c>
      <c r="BA70">
        <f t="shared" si="4"/>
        <v>2727.7071550000005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9.44</v>
      </c>
      <c r="BI70">
        <v>0.82</v>
      </c>
      <c r="BJ70">
        <v>0.42</v>
      </c>
      <c r="BK70">
        <v>1.97</v>
      </c>
      <c r="BL70">
        <v>0.87</v>
      </c>
      <c r="BM70">
        <v>0.08</v>
      </c>
      <c r="BN70">
        <v>1.1299999999999999</v>
      </c>
      <c r="BO70">
        <v>3.77</v>
      </c>
      <c r="BP70">
        <v>0.26</v>
      </c>
      <c r="BQ70">
        <v>2</v>
      </c>
      <c r="BR70">
        <v>2.15</v>
      </c>
      <c r="BS70">
        <v>1.65</v>
      </c>
      <c r="BT70">
        <v>2.9693719999999999</v>
      </c>
      <c r="BU70">
        <v>1.342031</v>
      </c>
      <c r="BV70">
        <v>2.4601199999999999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4.1165500000000002</v>
      </c>
      <c r="CQ70">
        <v>3.4356</v>
      </c>
      <c r="CR70">
        <v>0.85449600000000003</v>
      </c>
      <c r="CS70">
        <v>2.79379</v>
      </c>
      <c r="CT70">
        <v>0</v>
      </c>
      <c r="CU70">
        <v>0.33600000000000002</v>
      </c>
      <c r="CV70">
        <v>0.77280000000000004</v>
      </c>
      <c r="CW70">
        <v>0.48799999999999999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82.043143999999998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682.22029999999995</v>
      </c>
      <c r="L71">
        <v>646.46960000000001</v>
      </c>
      <c r="M71">
        <v>92.92</v>
      </c>
      <c r="N71">
        <v>119.15625</v>
      </c>
      <c r="O71">
        <v>124.7899</v>
      </c>
      <c r="P71">
        <v>136.4408</v>
      </c>
      <c r="Q71">
        <v>10.414899999999999</v>
      </c>
      <c r="R71">
        <v>41.7316</v>
      </c>
      <c r="S71">
        <v>14.544</v>
      </c>
      <c r="T71">
        <v>0.56000000000000005</v>
      </c>
      <c r="U71">
        <v>279.18</v>
      </c>
      <c r="V71">
        <v>20.514600000000002</v>
      </c>
      <c r="W71">
        <v>45.524999999999999</v>
      </c>
      <c r="X71">
        <v>98.34</v>
      </c>
      <c r="Y71">
        <v>0</v>
      </c>
      <c r="Z71">
        <v>1.1000000000000001</v>
      </c>
      <c r="AA71">
        <v>0</v>
      </c>
      <c r="AB71">
        <v>13.602399999999999</v>
      </c>
      <c r="AC71">
        <v>30.112666000000001</v>
      </c>
      <c r="AD71">
        <v>28.296900000000001</v>
      </c>
      <c r="AE71">
        <v>34.022399999999998</v>
      </c>
      <c r="AF71">
        <v>18.288</v>
      </c>
      <c r="AG71">
        <v>45.036000000000001</v>
      </c>
      <c r="AH71">
        <v>120.65949999999999</v>
      </c>
      <c r="AI71">
        <v>0</v>
      </c>
      <c r="AJ71">
        <v>0</v>
      </c>
      <c r="AK71">
        <v>53.914999999999999</v>
      </c>
      <c r="AL71">
        <v>12.782</v>
      </c>
      <c r="AM71">
        <v>2.758</v>
      </c>
      <c r="AN71">
        <v>0.80318999999999996</v>
      </c>
      <c r="AO71">
        <v>0</v>
      </c>
      <c r="AP71">
        <v>1.7934000000000001</v>
      </c>
      <c r="AQ71">
        <v>65.207999999999998</v>
      </c>
      <c r="AR71">
        <v>3.3119999999999998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82.635343999999989</v>
      </c>
      <c r="BA71">
        <f t="shared" si="4"/>
        <v>2846.45055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9.44</v>
      </c>
      <c r="BI71">
        <v>0.82</v>
      </c>
      <c r="BJ71">
        <v>0.42</v>
      </c>
      <c r="BK71">
        <v>1.97</v>
      </c>
      <c r="BL71">
        <v>0.87</v>
      </c>
      <c r="BM71">
        <v>0.08</v>
      </c>
      <c r="BN71">
        <v>1.1299999999999999</v>
      </c>
      <c r="BO71">
        <v>3.77</v>
      </c>
      <c r="BP71">
        <v>0.26</v>
      </c>
      <c r="BQ71">
        <v>2</v>
      </c>
      <c r="BR71">
        <v>2.15</v>
      </c>
      <c r="BS71">
        <v>1.65</v>
      </c>
      <c r="BT71">
        <v>2.9693719999999999</v>
      </c>
      <c r="BU71">
        <v>1.342031</v>
      </c>
      <c r="BV71">
        <v>2.4601199999999999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4.1165500000000002</v>
      </c>
      <c r="CQ71">
        <v>3.4356</v>
      </c>
      <c r="CR71">
        <v>0.85449600000000003</v>
      </c>
      <c r="CS71">
        <v>2.79379</v>
      </c>
      <c r="CT71">
        <v>0</v>
      </c>
      <c r="CU71">
        <v>0.73499999999999999</v>
      </c>
      <c r="CV71">
        <v>0.96599999999999997</v>
      </c>
      <c r="CW71">
        <v>0.48799999999999999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82.635343999999989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684.04729999999995</v>
      </c>
      <c r="L72">
        <v>646.46960000000001</v>
      </c>
      <c r="M72">
        <v>92.92</v>
      </c>
      <c r="N72">
        <v>119.15625</v>
      </c>
      <c r="O72">
        <v>124.7899</v>
      </c>
      <c r="P72">
        <v>136.4408</v>
      </c>
      <c r="Q72">
        <v>10.414899999999999</v>
      </c>
      <c r="R72">
        <v>41.7316</v>
      </c>
      <c r="S72">
        <v>14.544</v>
      </c>
      <c r="T72">
        <v>0.56000000000000005</v>
      </c>
      <c r="U72">
        <v>279.18</v>
      </c>
      <c r="V72">
        <v>20.514600000000002</v>
      </c>
      <c r="W72">
        <v>45.524999999999999</v>
      </c>
      <c r="X72">
        <v>98.34</v>
      </c>
      <c r="Y72">
        <v>0</v>
      </c>
      <c r="Z72">
        <v>6.5537999999999998</v>
      </c>
      <c r="AA72">
        <v>14.04936</v>
      </c>
      <c r="AB72">
        <v>16.655999999999999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45.036000000000001</v>
      </c>
      <c r="AH72">
        <v>144.79140000000001</v>
      </c>
      <c r="AI72">
        <v>3.9569999999999999</v>
      </c>
      <c r="AJ72">
        <v>0</v>
      </c>
      <c r="AK72">
        <v>53.914999999999999</v>
      </c>
      <c r="AL72">
        <v>53.451999999999998</v>
      </c>
      <c r="AM72">
        <v>5.1022999999999996</v>
      </c>
      <c r="AN72">
        <v>0.80318999999999996</v>
      </c>
      <c r="AO72">
        <v>0</v>
      </c>
      <c r="AP72">
        <v>1.7934000000000001</v>
      </c>
      <c r="AQ72">
        <v>65.207999999999998</v>
      </c>
      <c r="AR72">
        <v>3.3119999999999998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83.462143999999995</v>
      </c>
      <c r="BA72">
        <f t="shared" si="4"/>
        <v>2942.7643100000005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9.44</v>
      </c>
      <c r="BI72">
        <v>0.82</v>
      </c>
      <c r="BJ72">
        <v>0.42</v>
      </c>
      <c r="BK72">
        <v>1.97</v>
      </c>
      <c r="BL72">
        <v>0.87</v>
      </c>
      <c r="BM72">
        <v>0.08</v>
      </c>
      <c r="BN72">
        <v>1.1299999999999999</v>
      </c>
      <c r="BO72">
        <v>3.77</v>
      </c>
      <c r="BP72">
        <v>0.26</v>
      </c>
      <c r="BQ72">
        <v>2</v>
      </c>
      <c r="BR72">
        <v>2.15</v>
      </c>
      <c r="BS72">
        <v>1.65</v>
      </c>
      <c r="BT72">
        <v>2.9693719999999999</v>
      </c>
      <c r="BU72">
        <v>1.342031</v>
      </c>
      <c r="BV72">
        <v>2.4601199999999999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4.1165500000000002</v>
      </c>
      <c r="CQ72">
        <v>3.4356</v>
      </c>
      <c r="CR72">
        <v>0.85449600000000003</v>
      </c>
      <c r="CS72">
        <v>2.79379</v>
      </c>
      <c r="CT72">
        <v>0.13800000000000001</v>
      </c>
      <c r="CU72">
        <v>1.2474000000000001</v>
      </c>
      <c r="CV72">
        <v>1.1424000000000001</v>
      </c>
      <c r="CW72">
        <v>0.48799999999999999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83.462143999999995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684.04729999999995</v>
      </c>
      <c r="L73">
        <v>646.46960000000001</v>
      </c>
      <c r="M73">
        <v>92.92</v>
      </c>
      <c r="N73">
        <v>119.15625</v>
      </c>
      <c r="O73">
        <v>124.7899</v>
      </c>
      <c r="P73">
        <v>136.4408</v>
      </c>
      <c r="Q73">
        <v>10.414899999999999</v>
      </c>
      <c r="R73">
        <v>41.7316</v>
      </c>
      <c r="S73">
        <v>14.544</v>
      </c>
      <c r="T73">
        <v>0.56000000000000005</v>
      </c>
      <c r="U73">
        <v>279.18</v>
      </c>
      <c r="V73">
        <v>20.514600000000002</v>
      </c>
      <c r="W73">
        <v>45.524999999999999</v>
      </c>
      <c r="X73">
        <v>98.34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45.036000000000001</v>
      </c>
      <c r="AH73">
        <v>144.79140000000001</v>
      </c>
      <c r="AI73">
        <v>17.146999999999998</v>
      </c>
      <c r="AJ73">
        <v>0</v>
      </c>
      <c r="AK73">
        <v>53.914999999999999</v>
      </c>
      <c r="AL73">
        <v>53.451999999999998</v>
      </c>
      <c r="AM73">
        <v>9.6530000000000005</v>
      </c>
      <c r="AN73">
        <v>0.80318999999999996</v>
      </c>
      <c r="AO73">
        <v>0</v>
      </c>
      <c r="AP73">
        <v>1.7934000000000001</v>
      </c>
      <c r="AQ73">
        <v>65.207999999999998</v>
      </c>
      <c r="AR73">
        <v>3.3119999999999998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84.738143999999991</v>
      </c>
      <c r="BA73">
        <f t="shared" si="4"/>
        <v>3045.9416899999997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9.44</v>
      </c>
      <c r="BI73">
        <v>0.82</v>
      </c>
      <c r="BJ73">
        <v>0.42</v>
      </c>
      <c r="BK73">
        <v>1.97</v>
      </c>
      <c r="BL73">
        <v>0.87</v>
      </c>
      <c r="BM73">
        <v>0.08</v>
      </c>
      <c r="BN73">
        <v>1.1299999999999999</v>
      </c>
      <c r="BO73">
        <v>3.77</v>
      </c>
      <c r="BP73">
        <v>0.26</v>
      </c>
      <c r="BQ73">
        <v>2</v>
      </c>
      <c r="BR73">
        <v>2.15</v>
      </c>
      <c r="BS73">
        <v>1.65</v>
      </c>
      <c r="BT73">
        <v>2.9693719999999999</v>
      </c>
      <c r="BU73">
        <v>1.342031</v>
      </c>
      <c r="BV73">
        <v>2.4601199999999999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4.1165500000000002</v>
      </c>
      <c r="CQ73">
        <v>3.4356</v>
      </c>
      <c r="CR73">
        <v>0.85449600000000003</v>
      </c>
      <c r="CS73">
        <v>2.79379</v>
      </c>
      <c r="CT73">
        <v>0.99819999999999998</v>
      </c>
      <c r="CU73">
        <v>1.6632</v>
      </c>
      <c r="CV73">
        <v>1.1424000000000001</v>
      </c>
      <c r="CW73">
        <v>0.48799999999999999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84.738143999999991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684.04729999999995</v>
      </c>
      <c r="L74">
        <v>646.46960000000001</v>
      </c>
      <c r="M74">
        <v>92.92</v>
      </c>
      <c r="N74">
        <v>119.15625</v>
      </c>
      <c r="O74">
        <v>124.7899</v>
      </c>
      <c r="P74">
        <v>136.4408</v>
      </c>
      <c r="Q74">
        <v>9.6949000000000005</v>
      </c>
      <c r="R74">
        <v>41.7316</v>
      </c>
      <c r="S74">
        <v>14.544</v>
      </c>
      <c r="T74">
        <v>0.56000000000000005</v>
      </c>
      <c r="U74">
        <v>279.18</v>
      </c>
      <c r="V74">
        <v>20.514600000000002</v>
      </c>
      <c r="W74">
        <v>45.524999999999999</v>
      </c>
      <c r="X74">
        <v>98.34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45.036000000000001</v>
      </c>
      <c r="AH74">
        <v>144.79140000000001</v>
      </c>
      <c r="AI74">
        <v>17.146999999999998</v>
      </c>
      <c r="AJ74">
        <v>0</v>
      </c>
      <c r="AK74">
        <v>53.914999999999999</v>
      </c>
      <c r="AL74">
        <v>53.451999999999998</v>
      </c>
      <c r="AM74">
        <v>16.38252</v>
      </c>
      <c r="AN74">
        <v>0.80318999999999996</v>
      </c>
      <c r="AO74">
        <v>0</v>
      </c>
      <c r="AP74">
        <v>1.7934000000000001</v>
      </c>
      <c r="AQ74">
        <v>65.207999999999998</v>
      </c>
      <c r="AR74">
        <v>3.3119999999999998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84.739799999999988</v>
      </c>
      <c r="BA74">
        <f t="shared" si="4"/>
        <v>3066.0447540000005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9.44</v>
      </c>
      <c r="BI74">
        <v>0.82</v>
      </c>
      <c r="BJ74">
        <v>0.42</v>
      </c>
      <c r="BK74">
        <v>1.97</v>
      </c>
      <c r="BL74">
        <v>0.87</v>
      </c>
      <c r="BM74">
        <v>0.08</v>
      </c>
      <c r="BN74">
        <v>1.1299999999999999</v>
      </c>
      <c r="BO74">
        <v>3.77</v>
      </c>
      <c r="BP74">
        <v>0.26</v>
      </c>
      <c r="BQ74">
        <v>2</v>
      </c>
      <c r="BR74">
        <v>2.15</v>
      </c>
      <c r="BS74">
        <v>1.65</v>
      </c>
      <c r="BT74">
        <v>2.9693719999999999</v>
      </c>
      <c r="BU74">
        <v>1.342031</v>
      </c>
      <c r="BV74">
        <v>2.4601199999999999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4.1165500000000002</v>
      </c>
      <c r="CQ74">
        <v>3.4356</v>
      </c>
      <c r="CR74">
        <v>0.85449600000000003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0.48799999999999999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84.739799999999988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684.04729999999995</v>
      </c>
      <c r="L75">
        <v>646.46960000000001</v>
      </c>
      <c r="M75">
        <v>92.92</v>
      </c>
      <c r="N75">
        <v>119.15625</v>
      </c>
      <c r="O75">
        <v>124.7899</v>
      </c>
      <c r="P75">
        <v>136.4408</v>
      </c>
      <c r="Q75">
        <v>9.6949000000000005</v>
      </c>
      <c r="R75">
        <v>41.7316</v>
      </c>
      <c r="S75">
        <v>14.544</v>
      </c>
      <c r="T75">
        <v>0.56000000000000005</v>
      </c>
      <c r="U75">
        <v>279.18</v>
      </c>
      <c r="V75">
        <v>20.514600000000002</v>
      </c>
      <c r="W75">
        <v>45.524999999999999</v>
      </c>
      <c r="X75">
        <v>98.34</v>
      </c>
      <c r="Y75">
        <v>0</v>
      </c>
      <c r="Z75">
        <v>13.1076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45.036000000000001</v>
      </c>
      <c r="AH75">
        <v>144.79140000000001</v>
      </c>
      <c r="AI75">
        <v>17.146999999999998</v>
      </c>
      <c r="AJ75">
        <v>0</v>
      </c>
      <c r="AK75">
        <v>53.914999999999999</v>
      </c>
      <c r="AL75">
        <v>53.451999999999998</v>
      </c>
      <c r="AM75">
        <v>16.38252</v>
      </c>
      <c r="AN75">
        <v>0.80318999999999996</v>
      </c>
      <c r="AO75">
        <v>0</v>
      </c>
      <c r="AP75">
        <v>1.7934000000000001</v>
      </c>
      <c r="AQ75">
        <v>65.207999999999998</v>
      </c>
      <c r="AR75">
        <v>11.04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84.629799999999989</v>
      </c>
      <c r="BA75">
        <f t="shared" si="4"/>
        <v>3073.6627540000009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9.44</v>
      </c>
      <c r="BI75">
        <v>0.82</v>
      </c>
      <c r="BJ75">
        <v>0.42</v>
      </c>
      <c r="BK75">
        <v>1.97</v>
      </c>
      <c r="BL75">
        <v>0.75</v>
      </c>
      <c r="BM75">
        <v>0.08</v>
      </c>
      <c r="BN75">
        <v>1.1299999999999999</v>
      </c>
      <c r="BO75">
        <v>3.77</v>
      </c>
      <c r="BP75">
        <v>0.26</v>
      </c>
      <c r="BQ75">
        <v>2</v>
      </c>
      <c r="BR75">
        <v>2.16</v>
      </c>
      <c r="BS75">
        <v>1.65</v>
      </c>
      <c r="BT75">
        <v>2.9693719999999999</v>
      </c>
      <c r="BU75">
        <v>1.342031</v>
      </c>
      <c r="BV75">
        <v>2.4601199999999999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4.1165500000000002</v>
      </c>
      <c r="CQ75">
        <v>3.4356</v>
      </c>
      <c r="CR75">
        <v>0.85449600000000003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0.48799999999999999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84.629799999999989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684.04729999999995</v>
      </c>
      <c r="L76">
        <v>646.46960000000001</v>
      </c>
      <c r="M76">
        <v>92.92</v>
      </c>
      <c r="N76">
        <v>119.15625</v>
      </c>
      <c r="O76">
        <v>124.7899</v>
      </c>
      <c r="P76">
        <v>136.4408</v>
      </c>
      <c r="Q76">
        <v>9.5048999999999992</v>
      </c>
      <c r="R76">
        <v>41.7316</v>
      </c>
      <c r="S76">
        <v>14.544</v>
      </c>
      <c r="T76">
        <v>0.56000000000000005</v>
      </c>
      <c r="U76">
        <v>279.18</v>
      </c>
      <c r="V76">
        <v>20.514600000000002</v>
      </c>
      <c r="W76">
        <v>45.524999999999999</v>
      </c>
      <c r="X76">
        <v>98.34</v>
      </c>
      <c r="Y76">
        <v>0</v>
      </c>
      <c r="Z76">
        <v>13.1076</v>
      </c>
      <c r="AA76">
        <v>42.14808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45.036000000000001</v>
      </c>
      <c r="AH76">
        <v>136.78</v>
      </c>
      <c r="AI76">
        <v>17.146999999999998</v>
      </c>
      <c r="AJ76">
        <v>0</v>
      </c>
      <c r="AK76">
        <v>53.914999999999999</v>
      </c>
      <c r="AL76">
        <v>12.782</v>
      </c>
      <c r="AM76">
        <v>16.38252</v>
      </c>
      <c r="AN76">
        <v>0.80318999999999996</v>
      </c>
      <c r="AO76">
        <v>0</v>
      </c>
      <c r="AP76">
        <v>1.7934000000000001</v>
      </c>
      <c r="AQ76">
        <v>65.207999999999998</v>
      </c>
      <c r="AR76">
        <v>30.911999999999999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84.5822</v>
      </c>
      <c r="BA76">
        <f t="shared" si="4"/>
        <v>3044.6157540000008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9.44</v>
      </c>
      <c r="BI76">
        <v>0.82</v>
      </c>
      <c r="BJ76">
        <v>0.42</v>
      </c>
      <c r="BK76">
        <v>1.97</v>
      </c>
      <c r="BL76">
        <v>0.75</v>
      </c>
      <c r="BM76">
        <v>0.08</v>
      </c>
      <c r="BN76">
        <v>1.1299999999999999</v>
      </c>
      <c r="BO76">
        <v>3.77</v>
      </c>
      <c r="BP76">
        <v>0.26</v>
      </c>
      <c r="BQ76">
        <v>2</v>
      </c>
      <c r="BR76">
        <v>2.16</v>
      </c>
      <c r="BS76">
        <v>1.65</v>
      </c>
      <c r="BT76">
        <v>2.9693719999999999</v>
      </c>
      <c r="BU76">
        <v>1.342031</v>
      </c>
      <c r="BV76">
        <v>2.4601199999999999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4.1165500000000002</v>
      </c>
      <c r="CQ76">
        <v>3.4356</v>
      </c>
      <c r="CR76">
        <v>0.85449600000000003</v>
      </c>
      <c r="CS76">
        <v>2.79379</v>
      </c>
      <c r="CT76">
        <v>0.99985599999999997</v>
      </c>
      <c r="CU76">
        <v>1.6632</v>
      </c>
      <c r="CV76">
        <v>1.0948</v>
      </c>
      <c r="CW76">
        <v>0.48799999999999999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84.5822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625.84460000000001</v>
      </c>
      <c r="L77">
        <v>646.46960000000001</v>
      </c>
      <c r="M77">
        <v>92.92</v>
      </c>
      <c r="N77">
        <v>119.15625</v>
      </c>
      <c r="O77">
        <v>124.7899</v>
      </c>
      <c r="P77">
        <v>136.4408</v>
      </c>
      <c r="Q77">
        <v>9.8948999999999998</v>
      </c>
      <c r="R77">
        <v>41.7316</v>
      </c>
      <c r="S77">
        <v>14.544</v>
      </c>
      <c r="T77">
        <v>0.56000000000000005</v>
      </c>
      <c r="U77">
        <v>279.18</v>
      </c>
      <c r="V77">
        <v>20.41</v>
      </c>
      <c r="W77">
        <v>45.524999999999999</v>
      </c>
      <c r="X77">
        <v>98.34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45.036000000000001</v>
      </c>
      <c r="AH77">
        <v>120.65949999999999</v>
      </c>
      <c r="AI77">
        <v>17.146999999999998</v>
      </c>
      <c r="AJ77">
        <v>0</v>
      </c>
      <c r="AK77">
        <v>53.914999999999999</v>
      </c>
      <c r="AL77">
        <v>2.6726000000000001</v>
      </c>
      <c r="AM77">
        <v>16.38252</v>
      </c>
      <c r="AN77">
        <v>0.80318999999999996</v>
      </c>
      <c r="AO77">
        <v>0</v>
      </c>
      <c r="AP77">
        <v>1.7934000000000001</v>
      </c>
      <c r="AQ77">
        <v>65.207999999999998</v>
      </c>
      <c r="AR77">
        <v>30.911999999999999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83.952429999999978</v>
      </c>
      <c r="BA77">
        <f t="shared" si="4"/>
        <v>2940.368489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9.44</v>
      </c>
      <c r="BI77">
        <v>0.82</v>
      </c>
      <c r="BJ77">
        <v>0.42</v>
      </c>
      <c r="BK77">
        <v>1.97</v>
      </c>
      <c r="BL77">
        <v>0.75</v>
      </c>
      <c r="BM77">
        <v>0.08</v>
      </c>
      <c r="BN77">
        <v>1.1299999999999999</v>
      </c>
      <c r="BO77">
        <v>3.77</v>
      </c>
      <c r="BP77">
        <v>0.26</v>
      </c>
      <c r="BQ77">
        <v>2</v>
      </c>
      <c r="BR77">
        <v>2.16</v>
      </c>
      <c r="BS77">
        <v>1.65</v>
      </c>
      <c r="BT77">
        <v>2.9693719999999999</v>
      </c>
      <c r="BU77">
        <v>1.342031</v>
      </c>
      <c r="BV77">
        <v>2.4601199999999999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4.0313800000000004</v>
      </c>
      <c r="CQ77">
        <v>3.4356</v>
      </c>
      <c r="CR77">
        <v>0.85449600000000003</v>
      </c>
      <c r="CS77">
        <v>2.79379</v>
      </c>
      <c r="CT77">
        <v>0.99985599999999997</v>
      </c>
      <c r="CU77">
        <v>1.2474000000000001</v>
      </c>
      <c r="CV77">
        <v>0.96599999999999997</v>
      </c>
      <c r="CW77">
        <v>0.48799999999999999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83.952429999999978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619.84460000000001</v>
      </c>
      <c r="L78">
        <v>646.46960000000001</v>
      </c>
      <c r="M78">
        <v>92.92</v>
      </c>
      <c r="N78">
        <v>119.15625</v>
      </c>
      <c r="O78">
        <v>124.7899</v>
      </c>
      <c r="P78">
        <v>136.4408</v>
      </c>
      <c r="Q78">
        <v>10.414899999999999</v>
      </c>
      <c r="R78">
        <v>41.7316</v>
      </c>
      <c r="S78">
        <v>14.544</v>
      </c>
      <c r="T78">
        <v>0.56000000000000005</v>
      </c>
      <c r="U78">
        <v>279.18</v>
      </c>
      <c r="V78">
        <v>20.41</v>
      </c>
      <c r="W78">
        <v>45.524999999999999</v>
      </c>
      <c r="X78">
        <v>98.34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45.036000000000001</v>
      </c>
      <c r="AH78">
        <v>72.395700000000005</v>
      </c>
      <c r="AI78">
        <v>17.146999999999998</v>
      </c>
      <c r="AJ78">
        <v>0</v>
      </c>
      <c r="AK78">
        <v>53.914999999999999</v>
      </c>
      <c r="AL78">
        <v>2.6726000000000001</v>
      </c>
      <c r="AM78">
        <v>16.38252</v>
      </c>
      <c r="AN78">
        <v>0.80318999999999996</v>
      </c>
      <c r="AO78">
        <v>0</v>
      </c>
      <c r="AP78">
        <v>1.7934000000000001</v>
      </c>
      <c r="AQ78">
        <v>65.207999999999998</v>
      </c>
      <c r="AR78">
        <v>4.4160000000000004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83.456829999999982</v>
      </c>
      <c r="BA78">
        <f t="shared" si="4"/>
        <v>2840.1535580000004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9.44</v>
      </c>
      <c r="BI78">
        <v>0.82</v>
      </c>
      <c r="BJ78">
        <v>0.42</v>
      </c>
      <c r="BK78">
        <v>1.97</v>
      </c>
      <c r="BL78">
        <v>0.75</v>
      </c>
      <c r="BM78">
        <v>0.08</v>
      </c>
      <c r="BN78">
        <v>1.1299999999999999</v>
      </c>
      <c r="BO78">
        <v>3.77</v>
      </c>
      <c r="BP78">
        <v>0.26</v>
      </c>
      <c r="BQ78">
        <v>2</v>
      </c>
      <c r="BR78">
        <v>2.16</v>
      </c>
      <c r="BS78">
        <v>1.65</v>
      </c>
      <c r="BT78">
        <v>2.9693719999999999</v>
      </c>
      <c r="BU78">
        <v>1.342031</v>
      </c>
      <c r="BV78">
        <v>2.4601199999999999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4.0313800000000004</v>
      </c>
      <c r="CQ78">
        <v>3.4356</v>
      </c>
      <c r="CR78">
        <v>0.85449600000000003</v>
      </c>
      <c r="CS78">
        <v>2.79379</v>
      </c>
      <c r="CT78">
        <v>0.99985599999999997</v>
      </c>
      <c r="CU78">
        <v>1.1382000000000001</v>
      </c>
      <c r="CV78">
        <v>0.5796</v>
      </c>
      <c r="CW78">
        <v>0.48799999999999999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83.456829999999982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610.84460000000001</v>
      </c>
      <c r="L79">
        <v>646.46960000000001</v>
      </c>
      <c r="M79">
        <v>92.92</v>
      </c>
      <c r="N79">
        <v>119.15625</v>
      </c>
      <c r="O79">
        <v>124.7899</v>
      </c>
      <c r="P79">
        <v>136.4408</v>
      </c>
      <c r="Q79">
        <v>10.414899999999999</v>
      </c>
      <c r="R79">
        <v>41.7316</v>
      </c>
      <c r="S79">
        <v>14.544</v>
      </c>
      <c r="T79">
        <v>0.56000000000000005</v>
      </c>
      <c r="U79">
        <v>279.18</v>
      </c>
      <c r="V79">
        <v>20.41</v>
      </c>
      <c r="W79">
        <v>45.524999999999999</v>
      </c>
      <c r="X79">
        <v>98.34</v>
      </c>
      <c r="Y79">
        <v>0</v>
      </c>
      <c r="Z79">
        <v>13.1076</v>
      </c>
      <c r="AA79">
        <v>42.14808</v>
      </c>
      <c r="AB79">
        <v>8.3279999999999994</v>
      </c>
      <c r="AC79">
        <v>10.02744</v>
      </c>
      <c r="AD79">
        <v>8.8855000000000004</v>
      </c>
      <c r="AE79">
        <v>51.209028000000004</v>
      </c>
      <c r="AF79">
        <v>18.491199999999999</v>
      </c>
      <c r="AG79">
        <v>45.036000000000001</v>
      </c>
      <c r="AH79">
        <v>23.448</v>
      </c>
      <c r="AI79">
        <v>3.2974999999999999</v>
      </c>
      <c r="AJ79">
        <v>0</v>
      </c>
      <c r="AK79">
        <v>53.914999999999999</v>
      </c>
      <c r="AL79">
        <v>2.6726000000000001</v>
      </c>
      <c r="AM79">
        <v>10.92168</v>
      </c>
      <c r="AN79">
        <v>0.80318999999999996</v>
      </c>
      <c r="AO79">
        <v>0</v>
      </c>
      <c r="AP79">
        <v>1.7934000000000001</v>
      </c>
      <c r="AQ79">
        <v>65.207999999999998</v>
      </c>
      <c r="AR79">
        <v>6.6239999999999997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81.781373999999985</v>
      </c>
      <c r="BA79">
        <f t="shared" si="4"/>
        <v>2708.343042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9.44</v>
      </c>
      <c r="BI79">
        <v>0.82</v>
      </c>
      <c r="BJ79">
        <v>0.42</v>
      </c>
      <c r="BK79">
        <v>1.97</v>
      </c>
      <c r="BL79">
        <v>0.75</v>
      </c>
      <c r="BM79">
        <v>0.08</v>
      </c>
      <c r="BN79">
        <v>1.1299999999999999</v>
      </c>
      <c r="BO79">
        <v>3.77</v>
      </c>
      <c r="BP79">
        <v>0.26</v>
      </c>
      <c r="BQ79">
        <v>2</v>
      </c>
      <c r="BR79">
        <v>2.16</v>
      </c>
      <c r="BS79">
        <v>1.65</v>
      </c>
      <c r="BT79">
        <v>2.9693719999999999</v>
      </c>
      <c r="BU79">
        <v>1.342031</v>
      </c>
      <c r="BV79">
        <v>2.4601199999999999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4.0313800000000004</v>
      </c>
      <c r="CQ79">
        <v>3.4356</v>
      </c>
      <c r="CR79">
        <v>0.85449600000000003</v>
      </c>
      <c r="CS79">
        <v>2.79379</v>
      </c>
      <c r="CT79">
        <v>2.3E-2</v>
      </c>
      <c r="CU79">
        <v>0.83160000000000001</v>
      </c>
      <c r="CV79">
        <v>0.18759999999999999</v>
      </c>
      <c r="CW79">
        <v>0.48799999999999999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81.781373999999985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609.84460000000001</v>
      </c>
      <c r="L80">
        <v>646.46960000000001</v>
      </c>
      <c r="M80">
        <v>92.92</v>
      </c>
      <c r="N80">
        <v>119.15625</v>
      </c>
      <c r="O80">
        <v>124.7899</v>
      </c>
      <c r="P80">
        <v>136.4408</v>
      </c>
      <c r="Q80">
        <v>10.414899999999999</v>
      </c>
      <c r="R80">
        <v>41.7316</v>
      </c>
      <c r="S80">
        <v>14.544</v>
      </c>
      <c r="T80">
        <v>0.56000000000000005</v>
      </c>
      <c r="U80">
        <v>279.18</v>
      </c>
      <c r="V80">
        <v>20.41</v>
      </c>
      <c r="W80">
        <v>45.524999999999999</v>
      </c>
      <c r="X80">
        <v>98.34</v>
      </c>
      <c r="Y80">
        <v>0</v>
      </c>
      <c r="Z80">
        <v>13.1076</v>
      </c>
      <c r="AA80">
        <v>28.09872</v>
      </c>
      <c r="AB80">
        <v>9.7159999999999993</v>
      </c>
      <c r="AC80">
        <v>10.02744</v>
      </c>
      <c r="AD80">
        <v>8.8855000000000004</v>
      </c>
      <c r="AE80">
        <v>51.209028000000004</v>
      </c>
      <c r="AF80">
        <v>18.288</v>
      </c>
      <c r="AG80">
        <v>45.036000000000001</v>
      </c>
      <c r="AH80">
        <v>23.448</v>
      </c>
      <c r="AI80">
        <v>0</v>
      </c>
      <c r="AJ80">
        <v>0</v>
      </c>
      <c r="AK80">
        <v>53.914999999999999</v>
      </c>
      <c r="AL80">
        <v>2.6726000000000001</v>
      </c>
      <c r="AM80">
        <v>5.4608400000000001</v>
      </c>
      <c r="AN80">
        <v>0.80318999999999996</v>
      </c>
      <c r="AO80">
        <v>0</v>
      </c>
      <c r="AP80">
        <v>1.7934000000000001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81.40577399999998</v>
      </c>
      <c r="BA80">
        <f t="shared" si="4"/>
        <v>2685.3445419999998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9.44</v>
      </c>
      <c r="BI80">
        <v>0.82</v>
      </c>
      <c r="BJ80">
        <v>0.42</v>
      </c>
      <c r="BK80">
        <v>1.97</v>
      </c>
      <c r="BL80">
        <v>0.83</v>
      </c>
      <c r="BM80">
        <v>0.08</v>
      </c>
      <c r="BN80">
        <v>1.1299999999999999</v>
      </c>
      <c r="BO80">
        <v>3.77</v>
      </c>
      <c r="BP80">
        <v>0.26</v>
      </c>
      <c r="BQ80">
        <v>2</v>
      </c>
      <c r="BR80">
        <v>2.16</v>
      </c>
      <c r="BS80">
        <v>1.65</v>
      </c>
      <c r="BT80">
        <v>2.9693719999999999</v>
      </c>
      <c r="BU80">
        <v>1.342031</v>
      </c>
      <c r="BV80">
        <v>2.4601199999999999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4.0313800000000004</v>
      </c>
      <c r="CQ80">
        <v>3.4356</v>
      </c>
      <c r="CR80">
        <v>0.85449600000000003</v>
      </c>
      <c r="CS80">
        <v>2.79379</v>
      </c>
      <c r="CT80">
        <v>0</v>
      </c>
      <c r="CU80">
        <v>0.39900000000000002</v>
      </c>
      <c r="CV80">
        <v>0.18759999999999999</v>
      </c>
      <c r="CW80">
        <v>0.48799999999999999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81.40577399999998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635.84460000000001</v>
      </c>
      <c r="L81">
        <v>646.46960000000001</v>
      </c>
      <c r="M81">
        <v>92.92</v>
      </c>
      <c r="N81">
        <v>119.15625</v>
      </c>
      <c r="O81">
        <v>124.7899</v>
      </c>
      <c r="P81">
        <v>136.4408</v>
      </c>
      <c r="Q81">
        <v>10.414899999999999</v>
      </c>
      <c r="R81">
        <v>41.7316</v>
      </c>
      <c r="S81">
        <v>14.544</v>
      </c>
      <c r="T81">
        <v>0.56000000000000005</v>
      </c>
      <c r="U81">
        <v>279.18</v>
      </c>
      <c r="V81">
        <v>20.41</v>
      </c>
      <c r="W81">
        <v>45.524999999999999</v>
      </c>
      <c r="X81">
        <v>98.34</v>
      </c>
      <c r="Y81">
        <v>0</v>
      </c>
      <c r="Z81">
        <v>13.1076</v>
      </c>
      <c r="AA81">
        <v>13.983000000000001</v>
      </c>
      <c r="AB81">
        <v>4.1639999999999997</v>
      </c>
      <c r="AC81">
        <v>10.02744</v>
      </c>
      <c r="AD81">
        <v>8.8855000000000004</v>
      </c>
      <c r="AE81">
        <v>31.896000000000001</v>
      </c>
      <c r="AF81">
        <v>18.288</v>
      </c>
      <c r="AG81">
        <v>45.036000000000001</v>
      </c>
      <c r="AH81">
        <v>19.54</v>
      </c>
      <c r="AI81">
        <v>0</v>
      </c>
      <c r="AJ81">
        <v>0</v>
      </c>
      <c r="AK81">
        <v>53.914999999999999</v>
      </c>
      <c r="AL81">
        <v>2.6726000000000001</v>
      </c>
      <c r="AM81">
        <v>0.96530000000000005</v>
      </c>
      <c r="AN81">
        <v>0.80318999999999996</v>
      </c>
      <c r="AO81">
        <v>0</v>
      </c>
      <c r="AP81">
        <v>1.7934000000000001</v>
      </c>
      <c r="AQ81">
        <v>65.207999999999998</v>
      </c>
      <c r="AR81">
        <v>6.6239999999999997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81.035973999999996</v>
      </c>
      <c r="BA81">
        <f t="shared" si="4"/>
        <v>2663.5904540000001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9.44</v>
      </c>
      <c r="BI81">
        <v>0.82</v>
      </c>
      <c r="BJ81">
        <v>0.42</v>
      </c>
      <c r="BK81">
        <v>1.97</v>
      </c>
      <c r="BL81">
        <v>0.87</v>
      </c>
      <c r="BM81">
        <v>0.08</v>
      </c>
      <c r="BN81">
        <v>1.1299999999999999</v>
      </c>
      <c r="BO81">
        <v>3.77</v>
      </c>
      <c r="BP81">
        <v>0.26</v>
      </c>
      <c r="BQ81">
        <v>2</v>
      </c>
      <c r="BR81">
        <v>2.1800000000000002</v>
      </c>
      <c r="BS81">
        <v>1.65</v>
      </c>
      <c r="BT81">
        <v>2.9693719999999999</v>
      </c>
      <c r="BU81">
        <v>1.342031</v>
      </c>
      <c r="BV81">
        <v>2.4601199999999999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4.0313800000000004</v>
      </c>
      <c r="CQ81">
        <v>3.4356</v>
      </c>
      <c r="CR81">
        <v>0.85449600000000003</v>
      </c>
      <c r="CS81">
        <v>2.79379</v>
      </c>
      <c r="CT81">
        <v>0</v>
      </c>
      <c r="CU81">
        <v>0</v>
      </c>
      <c r="CV81">
        <v>0.15679999999999999</v>
      </c>
      <c r="CW81">
        <v>0.48799999999999999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81.035973999999996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634.84460000000001</v>
      </c>
      <c r="L82">
        <v>646.46960000000001</v>
      </c>
      <c r="M82">
        <v>92.92</v>
      </c>
      <c r="N82">
        <v>119.15625</v>
      </c>
      <c r="O82">
        <v>124.7899</v>
      </c>
      <c r="P82">
        <v>136.4408</v>
      </c>
      <c r="Q82">
        <v>10.414899999999999</v>
      </c>
      <c r="R82">
        <v>41.7316</v>
      </c>
      <c r="S82">
        <v>14.544</v>
      </c>
      <c r="T82">
        <v>0.56000000000000005</v>
      </c>
      <c r="U82">
        <v>279.18</v>
      </c>
      <c r="V82">
        <v>20.41</v>
      </c>
      <c r="W82">
        <v>45.524999999999999</v>
      </c>
      <c r="X82">
        <v>98.34</v>
      </c>
      <c r="Y82">
        <v>0</v>
      </c>
      <c r="Z82">
        <v>7.15</v>
      </c>
      <c r="AA82">
        <v>0</v>
      </c>
      <c r="AB82">
        <v>4.1639999999999997</v>
      </c>
      <c r="AC82">
        <v>10.02744</v>
      </c>
      <c r="AD82">
        <v>8.8855000000000004</v>
      </c>
      <c r="AE82">
        <v>31.896000000000001</v>
      </c>
      <c r="AF82">
        <v>18.288</v>
      </c>
      <c r="AG82">
        <v>45.036000000000001</v>
      </c>
      <c r="AH82">
        <v>19.54</v>
      </c>
      <c r="AI82">
        <v>0</v>
      </c>
      <c r="AJ82">
        <v>0</v>
      </c>
      <c r="AK82">
        <v>53.914999999999999</v>
      </c>
      <c r="AL82">
        <v>2.6726000000000001</v>
      </c>
      <c r="AM82">
        <v>0</v>
      </c>
      <c r="AN82">
        <v>0.80318999999999996</v>
      </c>
      <c r="AO82">
        <v>0</v>
      </c>
      <c r="AP82">
        <v>1.7934000000000001</v>
      </c>
      <c r="AQ82">
        <v>65.207999999999998</v>
      </c>
      <c r="AR82">
        <v>6.6239999999999997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81.035973999999996</v>
      </c>
      <c r="BA82">
        <f t="shared" si="4"/>
        <v>2641.6845540000004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9.44</v>
      </c>
      <c r="BI82">
        <v>0.82</v>
      </c>
      <c r="BJ82">
        <v>0.42</v>
      </c>
      <c r="BK82">
        <v>1.97</v>
      </c>
      <c r="BL82">
        <v>0.87</v>
      </c>
      <c r="BM82">
        <v>0.08</v>
      </c>
      <c r="BN82">
        <v>1.1299999999999999</v>
      </c>
      <c r="BO82">
        <v>3.77</v>
      </c>
      <c r="BP82">
        <v>0.26</v>
      </c>
      <c r="BQ82">
        <v>2</v>
      </c>
      <c r="BR82">
        <v>2.1800000000000002</v>
      </c>
      <c r="BS82">
        <v>1.65</v>
      </c>
      <c r="BT82">
        <v>2.9693719999999999</v>
      </c>
      <c r="BU82">
        <v>1.342031</v>
      </c>
      <c r="BV82">
        <v>2.4601199999999999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4.0313800000000004</v>
      </c>
      <c r="CQ82">
        <v>3.4356</v>
      </c>
      <c r="CR82">
        <v>0.85449600000000003</v>
      </c>
      <c r="CS82">
        <v>2.79379</v>
      </c>
      <c r="CT82">
        <v>0</v>
      </c>
      <c r="CU82">
        <v>0</v>
      </c>
      <c r="CV82">
        <v>0.15679999999999999</v>
      </c>
      <c r="CW82">
        <v>0.48799999999999999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81.035973999999996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625.84460000000001</v>
      </c>
      <c r="L83">
        <v>646.46960000000001</v>
      </c>
      <c r="M83">
        <v>92.92</v>
      </c>
      <c r="N83">
        <v>119.15625</v>
      </c>
      <c r="O83">
        <v>124.7899</v>
      </c>
      <c r="P83">
        <v>136.4408</v>
      </c>
      <c r="Q83">
        <v>10.414899999999999</v>
      </c>
      <c r="R83">
        <v>41.7316</v>
      </c>
      <c r="S83">
        <v>14.544</v>
      </c>
      <c r="T83">
        <v>0.56000000000000005</v>
      </c>
      <c r="U83">
        <v>279.18</v>
      </c>
      <c r="V83">
        <v>20.41</v>
      </c>
      <c r="W83">
        <v>45.524999999999999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8.8855000000000004</v>
      </c>
      <c r="AE83">
        <v>15.948</v>
      </c>
      <c r="AF83">
        <v>18.288</v>
      </c>
      <c r="AG83">
        <v>45.036000000000001</v>
      </c>
      <c r="AH83">
        <v>6.8390000000000004</v>
      </c>
      <c r="AI83">
        <v>0</v>
      </c>
      <c r="AJ83">
        <v>0</v>
      </c>
      <c r="AK83">
        <v>53.914999999999999</v>
      </c>
      <c r="AL83">
        <v>2.6726000000000001</v>
      </c>
      <c r="AM83">
        <v>0</v>
      </c>
      <c r="AN83">
        <v>0.80318999999999996</v>
      </c>
      <c r="AO83">
        <v>0</v>
      </c>
      <c r="AP83">
        <v>1.7934000000000001</v>
      </c>
      <c r="AQ83">
        <v>65.207999999999998</v>
      </c>
      <c r="AR83">
        <v>30.911999999999999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80.935173999999989</v>
      </c>
      <c r="BA83">
        <f t="shared" si="4"/>
        <v>2613.4351140000003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9.44</v>
      </c>
      <c r="BI83">
        <v>0.82</v>
      </c>
      <c r="BJ83">
        <v>0.42</v>
      </c>
      <c r="BK83">
        <v>1.97</v>
      </c>
      <c r="BL83">
        <v>0.87</v>
      </c>
      <c r="BM83">
        <v>0.08</v>
      </c>
      <c r="BN83">
        <v>1.1299999999999999</v>
      </c>
      <c r="BO83">
        <v>3.77</v>
      </c>
      <c r="BP83">
        <v>0.26</v>
      </c>
      <c r="BQ83">
        <v>2</v>
      </c>
      <c r="BR83">
        <v>2.1800000000000002</v>
      </c>
      <c r="BS83">
        <v>1.65</v>
      </c>
      <c r="BT83">
        <v>2.9693719999999999</v>
      </c>
      <c r="BU83">
        <v>1.342031</v>
      </c>
      <c r="BV83">
        <v>2.4601199999999999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4.0313800000000004</v>
      </c>
      <c r="CQ83">
        <v>3.4356</v>
      </c>
      <c r="CR83">
        <v>0.85449600000000003</v>
      </c>
      <c r="CS83">
        <v>2.79379</v>
      </c>
      <c r="CT83">
        <v>0</v>
      </c>
      <c r="CU83">
        <v>0</v>
      </c>
      <c r="CV83">
        <v>5.6000000000000001E-2</v>
      </c>
      <c r="CW83">
        <v>0.48799999999999999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80.935173999999989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616.84460000000001</v>
      </c>
      <c r="L84">
        <v>646.46960000000001</v>
      </c>
      <c r="M84">
        <v>92.92</v>
      </c>
      <c r="N84">
        <v>119.15625</v>
      </c>
      <c r="O84">
        <v>124.7899</v>
      </c>
      <c r="P84">
        <v>136.4408</v>
      </c>
      <c r="Q84">
        <v>10.414899999999999</v>
      </c>
      <c r="R84">
        <v>41.7316</v>
      </c>
      <c r="S84">
        <v>14.544</v>
      </c>
      <c r="T84">
        <v>0.56000000000000005</v>
      </c>
      <c r="U84">
        <v>279.18</v>
      </c>
      <c r="V84">
        <v>20.41</v>
      </c>
      <c r="W84">
        <v>45.524999999999999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8.8855000000000004</v>
      </c>
      <c r="AE84">
        <v>0</v>
      </c>
      <c r="AF84">
        <v>18.288</v>
      </c>
      <c r="AG84">
        <v>45.036000000000001</v>
      </c>
      <c r="AH84">
        <v>0</v>
      </c>
      <c r="AI84">
        <v>0</v>
      </c>
      <c r="AJ84">
        <v>0</v>
      </c>
      <c r="AK84">
        <v>53.914999999999999</v>
      </c>
      <c r="AL84">
        <v>2.6726000000000001</v>
      </c>
      <c r="AM84">
        <v>0</v>
      </c>
      <c r="AN84">
        <v>0.80318999999999996</v>
      </c>
      <c r="AO84">
        <v>0</v>
      </c>
      <c r="AP84">
        <v>1.7934000000000001</v>
      </c>
      <c r="AQ84">
        <v>48.905999999999999</v>
      </c>
      <c r="AR84">
        <v>30.911999999999999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80.879173999999992</v>
      </c>
      <c r="BA84">
        <f t="shared" si="4"/>
        <v>2565.2901140000004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9.44</v>
      </c>
      <c r="BI84">
        <v>0.82</v>
      </c>
      <c r="BJ84">
        <v>0.42</v>
      </c>
      <c r="BK84">
        <v>1.97</v>
      </c>
      <c r="BL84">
        <v>0.87</v>
      </c>
      <c r="BM84">
        <v>0.08</v>
      </c>
      <c r="BN84">
        <v>1.1299999999999999</v>
      </c>
      <c r="BO84">
        <v>3.77</v>
      </c>
      <c r="BP84">
        <v>0.26</v>
      </c>
      <c r="BQ84">
        <v>2</v>
      </c>
      <c r="BR84">
        <v>2.1800000000000002</v>
      </c>
      <c r="BS84">
        <v>1.65</v>
      </c>
      <c r="BT84">
        <v>2.9693719999999999</v>
      </c>
      <c r="BU84">
        <v>1.342031</v>
      </c>
      <c r="BV84">
        <v>2.4601199999999999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4.0313800000000004</v>
      </c>
      <c r="CQ84">
        <v>3.4356</v>
      </c>
      <c r="CR84">
        <v>0.85449600000000003</v>
      </c>
      <c r="CS84">
        <v>2.79379</v>
      </c>
      <c r="CT84">
        <v>0</v>
      </c>
      <c r="CU84">
        <v>0</v>
      </c>
      <c r="CV84">
        <v>0</v>
      </c>
      <c r="CW84">
        <v>0.48799999999999999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80.879173999999992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670.68627700000002</v>
      </c>
      <c r="L85">
        <v>646.46960000000001</v>
      </c>
      <c r="M85">
        <v>92.92</v>
      </c>
      <c r="N85">
        <v>119.15625</v>
      </c>
      <c r="O85">
        <v>124.7899</v>
      </c>
      <c r="P85">
        <v>136.4408</v>
      </c>
      <c r="Q85">
        <v>10.414899999999999</v>
      </c>
      <c r="R85">
        <v>41.7316</v>
      </c>
      <c r="S85">
        <v>14.544</v>
      </c>
      <c r="T85">
        <v>0.56000000000000005</v>
      </c>
      <c r="U85">
        <v>279.18</v>
      </c>
      <c r="V85">
        <v>20.41</v>
      </c>
      <c r="W85">
        <v>45.524999999999999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8.8855000000000004</v>
      </c>
      <c r="AE85">
        <v>0</v>
      </c>
      <c r="AF85">
        <v>18.288</v>
      </c>
      <c r="AG85">
        <v>45.036000000000001</v>
      </c>
      <c r="AH85">
        <v>0</v>
      </c>
      <c r="AI85">
        <v>0</v>
      </c>
      <c r="AJ85">
        <v>0</v>
      </c>
      <c r="AK85">
        <v>53.914999999999999</v>
      </c>
      <c r="AL85">
        <v>2.6726000000000001</v>
      </c>
      <c r="AM85">
        <v>0</v>
      </c>
      <c r="AN85">
        <v>0.80318999999999996</v>
      </c>
      <c r="AO85">
        <v>0</v>
      </c>
      <c r="AP85">
        <v>1.7934000000000001</v>
      </c>
      <c r="AQ85">
        <v>32.603999999999999</v>
      </c>
      <c r="AR85">
        <v>6.6239999999999997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80.879173999999992</v>
      </c>
      <c r="BA85">
        <f t="shared" si="4"/>
        <v>2578.5417910000001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9.44</v>
      </c>
      <c r="BI85">
        <v>0.82</v>
      </c>
      <c r="BJ85">
        <v>0.42</v>
      </c>
      <c r="BK85">
        <v>1.97</v>
      </c>
      <c r="BL85">
        <v>0.87</v>
      </c>
      <c r="BM85">
        <v>0.08</v>
      </c>
      <c r="BN85">
        <v>1.1299999999999999</v>
      </c>
      <c r="BO85">
        <v>3.77</v>
      </c>
      <c r="BP85">
        <v>0.26</v>
      </c>
      <c r="BQ85">
        <v>2</v>
      </c>
      <c r="BR85">
        <v>2.1800000000000002</v>
      </c>
      <c r="BS85">
        <v>1.65</v>
      </c>
      <c r="BT85">
        <v>2.9693719999999999</v>
      </c>
      <c r="BU85">
        <v>1.342031</v>
      </c>
      <c r="BV85">
        <v>2.4601199999999999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4.0313800000000004</v>
      </c>
      <c r="CQ85">
        <v>3.4356</v>
      </c>
      <c r="CR85">
        <v>0.85449600000000003</v>
      </c>
      <c r="CS85">
        <v>2.79379</v>
      </c>
      <c r="CT85">
        <v>0</v>
      </c>
      <c r="CU85">
        <v>0</v>
      </c>
      <c r="CV85">
        <v>0</v>
      </c>
      <c r="CW85">
        <v>0.48799999999999999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80.879173999999992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678.84460000000001</v>
      </c>
      <c r="L86">
        <v>646.46960000000001</v>
      </c>
      <c r="M86">
        <v>92.92</v>
      </c>
      <c r="N86">
        <v>119.15625</v>
      </c>
      <c r="O86">
        <v>124.7899</v>
      </c>
      <c r="P86">
        <v>136.4408</v>
      </c>
      <c r="Q86">
        <v>10.414899999999999</v>
      </c>
      <c r="R86">
        <v>41.7316</v>
      </c>
      <c r="S86">
        <v>14.544</v>
      </c>
      <c r="T86">
        <v>0.56000000000000005</v>
      </c>
      <c r="U86">
        <v>279.18</v>
      </c>
      <c r="V86">
        <v>20.41</v>
      </c>
      <c r="W86">
        <v>45.524999999999999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8.8855000000000004</v>
      </c>
      <c r="AE86">
        <v>0</v>
      </c>
      <c r="AF86">
        <v>18.288</v>
      </c>
      <c r="AG86">
        <v>45.036000000000001</v>
      </c>
      <c r="AH86">
        <v>0</v>
      </c>
      <c r="AI86">
        <v>0</v>
      </c>
      <c r="AJ86">
        <v>0</v>
      </c>
      <c r="AK86">
        <v>53.914999999999999</v>
      </c>
      <c r="AL86">
        <v>2.6726000000000001</v>
      </c>
      <c r="AM86">
        <v>0</v>
      </c>
      <c r="AN86">
        <v>0.80318999999999996</v>
      </c>
      <c r="AO86">
        <v>0</v>
      </c>
      <c r="AP86">
        <v>1.7934000000000001</v>
      </c>
      <c r="AQ86">
        <v>32.603999999999999</v>
      </c>
      <c r="AR86">
        <v>6.6239999999999997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80.879173999999992</v>
      </c>
      <c r="BA86">
        <f t="shared" si="4"/>
        <v>2586.7001140000002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9.44</v>
      </c>
      <c r="BI86">
        <v>0.82</v>
      </c>
      <c r="BJ86">
        <v>0.42</v>
      </c>
      <c r="BK86">
        <v>1.97</v>
      </c>
      <c r="BL86">
        <v>0.87</v>
      </c>
      <c r="BM86">
        <v>0.08</v>
      </c>
      <c r="BN86">
        <v>1.1299999999999999</v>
      </c>
      <c r="BO86">
        <v>3.77</v>
      </c>
      <c r="BP86">
        <v>0.26</v>
      </c>
      <c r="BQ86">
        <v>2</v>
      </c>
      <c r="BR86">
        <v>2.1800000000000002</v>
      </c>
      <c r="BS86">
        <v>1.65</v>
      </c>
      <c r="BT86">
        <v>2.9693719999999999</v>
      </c>
      <c r="BU86">
        <v>1.342031</v>
      </c>
      <c r="BV86">
        <v>2.4601199999999999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4.0313800000000004</v>
      </c>
      <c r="CQ86">
        <v>3.4356</v>
      </c>
      <c r="CR86">
        <v>0.85449600000000003</v>
      </c>
      <c r="CS86">
        <v>2.79379</v>
      </c>
      <c r="CT86">
        <v>0</v>
      </c>
      <c r="CU86">
        <v>0</v>
      </c>
      <c r="CV86">
        <v>0</v>
      </c>
      <c r="CW86">
        <v>0.48799999999999999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80.879173999999992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678.84460000000001</v>
      </c>
      <c r="L87">
        <v>591.01242999999999</v>
      </c>
      <c r="M87">
        <v>92.92</v>
      </c>
      <c r="N87">
        <v>119.15625</v>
      </c>
      <c r="O87">
        <v>124.7899</v>
      </c>
      <c r="P87">
        <v>136.4408</v>
      </c>
      <c r="Q87">
        <v>11.66258</v>
      </c>
      <c r="R87">
        <v>41.7316</v>
      </c>
      <c r="S87">
        <v>14.625818000000001</v>
      </c>
      <c r="T87">
        <v>0.56000000000000005</v>
      </c>
      <c r="U87">
        <v>279.18</v>
      </c>
      <c r="V87">
        <v>20.41</v>
      </c>
      <c r="W87">
        <v>45.524999999999999</v>
      </c>
      <c r="X87">
        <v>98.34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45.036000000000001</v>
      </c>
      <c r="AH87">
        <v>0</v>
      </c>
      <c r="AI87">
        <v>0</v>
      </c>
      <c r="AJ87">
        <v>0</v>
      </c>
      <c r="AK87">
        <v>53.914999999999999</v>
      </c>
      <c r="AL87">
        <v>2.6726000000000001</v>
      </c>
      <c r="AM87">
        <v>0</v>
      </c>
      <c r="AN87">
        <v>0.80318999999999996</v>
      </c>
      <c r="AO87">
        <v>0</v>
      </c>
      <c r="AP87">
        <v>1.7934000000000001</v>
      </c>
      <c r="AQ87">
        <v>32.603999999999999</v>
      </c>
      <c r="AR87">
        <v>6.6239999999999997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81.049173999999994</v>
      </c>
      <c r="BA87">
        <f t="shared" si="4"/>
        <v>2518.4031420000001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9.44</v>
      </c>
      <c r="BI87">
        <v>0.82</v>
      </c>
      <c r="BJ87">
        <v>0.42</v>
      </c>
      <c r="BK87">
        <v>1.97</v>
      </c>
      <c r="BL87">
        <v>0.87</v>
      </c>
      <c r="BM87">
        <v>0.08</v>
      </c>
      <c r="BN87">
        <v>1.3</v>
      </c>
      <c r="BO87">
        <v>3.77</v>
      </c>
      <c r="BP87">
        <v>0.26</v>
      </c>
      <c r="BQ87">
        <v>2</v>
      </c>
      <c r="BR87">
        <v>2.1800000000000002</v>
      </c>
      <c r="BS87">
        <v>1.65</v>
      </c>
      <c r="BT87">
        <v>2.9693719999999999</v>
      </c>
      <c r="BU87">
        <v>1.342031</v>
      </c>
      <c r="BV87">
        <v>2.4601199999999999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4.0313800000000004</v>
      </c>
      <c r="CQ87">
        <v>3.4356</v>
      </c>
      <c r="CR87">
        <v>0.85449600000000003</v>
      </c>
      <c r="CS87">
        <v>2.79379</v>
      </c>
      <c r="CT87">
        <v>0</v>
      </c>
      <c r="CU87">
        <v>0</v>
      </c>
      <c r="CV87">
        <v>0</v>
      </c>
      <c r="CW87">
        <v>0.48799999999999999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81.049173999999994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667.84460000000001</v>
      </c>
      <c r="L88">
        <v>481.80630400000001</v>
      </c>
      <c r="M88">
        <v>92.92</v>
      </c>
      <c r="N88">
        <v>119.15625</v>
      </c>
      <c r="O88">
        <v>124.7899</v>
      </c>
      <c r="P88">
        <v>136.4408</v>
      </c>
      <c r="Q88">
        <v>11.66258</v>
      </c>
      <c r="R88">
        <v>41.7316</v>
      </c>
      <c r="S88">
        <v>14.625818000000001</v>
      </c>
      <c r="T88">
        <v>0.56000000000000005</v>
      </c>
      <c r="U88">
        <v>279.18</v>
      </c>
      <c r="V88">
        <v>20.41</v>
      </c>
      <c r="W88">
        <v>45.524999999999999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45.036000000000001</v>
      </c>
      <c r="AH88">
        <v>0</v>
      </c>
      <c r="AI88">
        <v>0</v>
      </c>
      <c r="AJ88">
        <v>0</v>
      </c>
      <c r="AK88">
        <v>53.914999999999999</v>
      </c>
      <c r="AL88">
        <v>2.6726000000000001</v>
      </c>
      <c r="AM88">
        <v>0</v>
      </c>
      <c r="AN88">
        <v>0.80318999999999996</v>
      </c>
      <c r="AO88">
        <v>0</v>
      </c>
      <c r="AP88">
        <v>1.7934000000000001</v>
      </c>
      <c r="AQ88">
        <v>16.302</v>
      </c>
      <c r="AR88">
        <v>6.6239999999999997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81.239173999999991</v>
      </c>
      <c r="BA88">
        <f t="shared" si="4"/>
        <v>2380.9850160000001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9.44</v>
      </c>
      <c r="BI88">
        <v>0.82</v>
      </c>
      <c r="BJ88">
        <v>0.42</v>
      </c>
      <c r="BK88">
        <v>1.97</v>
      </c>
      <c r="BL88">
        <v>0.87</v>
      </c>
      <c r="BM88">
        <v>0.08</v>
      </c>
      <c r="BN88">
        <v>1.49</v>
      </c>
      <c r="BO88">
        <v>3.77</v>
      </c>
      <c r="BP88">
        <v>0.26</v>
      </c>
      <c r="BQ88">
        <v>2</v>
      </c>
      <c r="BR88">
        <v>2.1800000000000002</v>
      </c>
      <c r="BS88">
        <v>1.65</v>
      </c>
      <c r="BT88">
        <v>2.9693719999999999</v>
      </c>
      <c r="BU88">
        <v>1.342031</v>
      </c>
      <c r="BV88">
        <v>2.4601199999999999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4.0313800000000004</v>
      </c>
      <c r="CQ88">
        <v>3.4356</v>
      </c>
      <c r="CR88">
        <v>0.85449600000000003</v>
      </c>
      <c r="CS88">
        <v>2.79379</v>
      </c>
      <c r="CT88">
        <v>0</v>
      </c>
      <c r="CU88">
        <v>0</v>
      </c>
      <c r="CV88">
        <v>0</v>
      </c>
      <c r="CW88">
        <v>0.48799999999999999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81.239173999999991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667.84460000000001</v>
      </c>
      <c r="L89">
        <v>384.98</v>
      </c>
      <c r="M89">
        <v>92.92</v>
      </c>
      <c r="N89">
        <v>119.15625</v>
      </c>
      <c r="O89">
        <v>124.7899</v>
      </c>
      <c r="P89">
        <v>136.4408</v>
      </c>
      <c r="Q89">
        <v>11.557869999999999</v>
      </c>
      <c r="R89">
        <v>41.7316</v>
      </c>
      <c r="S89">
        <v>14.150226999999999</v>
      </c>
      <c r="T89">
        <v>0.56000000000000005</v>
      </c>
      <c r="U89">
        <v>279.18</v>
      </c>
      <c r="V89">
        <v>20.41</v>
      </c>
      <c r="W89">
        <v>45.524999999999999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45.036000000000001</v>
      </c>
      <c r="AH89">
        <v>0</v>
      </c>
      <c r="AI89">
        <v>0</v>
      </c>
      <c r="AJ89">
        <v>0</v>
      </c>
      <c r="AK89">
        <v>53.914999999999999</v>
      </c>
      <c r="AL89">
        <v>2.6726000000000001</v>
      </c>
      <c r="AM89">
        <v>0</v>
      </c>
      <c r="AN89">
        <v>0.80318999999999996</v>
      </c>
      <c r="AO89">
        <v>0</v>
      </c>
      <c r="AP89">
        <v>1.7934000000000001</v>
      </c>
      <c r="AQ89">
        <v>16.302</v>
      </c>
      <c r="AR89">
        <v>6.6239999999999997</v>
      </c>
      <c r="AS89">
        <v>8.0711999999999993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81.369173999999987</v>
      </c>
      <c r="BA89">
        <f t="shared" si="4"/>
        <v>2283.7084110000001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9.44</v>
      </c>
      <c r="BI89">
        <v>0.82</v>
      </c>
      <c r="BJ89">
        <v>0.42</v>
      </c>
      <c r="BK89">
        <v>1.97</v>
      </c>
      <c r="BL89">
        <v>0.87</v>
      </c>
      <c r="BM89">
        <v>0.08</v>
      </c>
      <c r="BN89">
        <v>1.62</v>
      </c>
      <c r="BO89">
        <v>3.77</v>
      </c>
      <c r="BP89">
        <v>0.26</v>
      </c>
      <c r="BQ89">
        <v>2</v>
      </c>
      <c r="BR89">
        <v>2.1800000000000002</v>
      </c>
      <c r="BS89">
        <v>1.65</v>
      </c>
      <c r="BT89">
        <v>2.9693719999999999</v>
      </c>
      <c r="BU89">
        <v>1.342031</v>
      </c>
      <c r="BV89">
        <v>2.4601199999999999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4.0313800000000004</v>
      </c>
      <c r="CQ89">
        <v>3.4356</v>
      </c>
      <c r="CR89">
        <v>0.85449600000000003</v>
      </c>
      <c r="CS89">
        <v>2.79379</v>
      </c>
      <c r="CT89">
        <v>0</v>
      </c>
      <c r="CU89">
        <v>0</v>
      </c>
      <c r="CV89">
        <v>0</v>
      </c>
      <c r="CW89">
        <v>0.48799999999999999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81.369173999999987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677.84460000000001</v>
      </c>
      <c r="L90">
        <v>340.96</v>
      </c>
      <c r="M90">
        <v>92.92</v>
      </c>
      <c r="N90">
        <v>119.15625</v>
      </c>
      <c r="O90">
        <v>124.7899</v>
      </c>
      <c r="P90">
        <v>136.4408</v>
      </c>
      <c r="Q90">
        <v>11.557869999999999</v>
      </c>
      <c r="R90">
        <v>41.7316</v>
      </c>
      <c r="S90">
        <v>14.150226999999999</v>
      </c>
      <c r="T90">
        <v>0.56000000000000005</v>
      </c>
      <c r="U90">
        <v>279.18</v>
      </c>
      <c r="V90">
        <v>20.41</v>
      </c>
      <c r="W90">
        <v>45.524999999999999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45.036000000000001</v>
      </c>
      <c r="AH90">
        <v>0</v>
      </c>
      <c r="AI90">
        <v>0</v>
      </c>
      <c r="AJ90">
        <v>0</v>
      </c>
      <c r="AK90">
        <v>53.914999999999999</v>
      </c>
      <c r="AL90">
        <v>2.6726000000000001</v>
      </c>
      <c r="AM90">
        <v>0</v>
      </c>
      <c r="AN90">
        <v>0.80318999999999996</v>
      </c>
      <c r="AO90">
        <v>0</v>
      </c>
      <c r="AP90">
        <v>1.7934000000000001</v>
      </c>
      <c r="AQ90">
        <v>16.302</v>
      </c>
      <c r="AR90">
        <v>6.6239999999999997</v>
      </c>
      <c r="AS90">
        <v>8.0711999999999993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81.379173999999992</v>
      </c>
      <c r="BA90">
        <f t="shared" si="4"/>
        <v>2249.6984110000003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9.44</v>
      </c>
      <c r="BI90">
        <v>0.82</v>
      </c>
      <c r="BJ90">
        <v>0.42</v>
      </c>
      <c r="BK90">
        <v>1.97</v>
      </c>
      <c r="BL90">
        <v>0.87</v>
      </c>
      <c r="BM90">
        <v>0.08</v>
      </c>
      <c r="BN90">
        <v>1.63</v>
      </c>
      <c r="BO90">
        <v>3.77</v>
      </c>
      <c r="BP90">
        <v>0.26</v>
      </c>
      <c r="BQ90">
        <v>2</v>
      </c>
      <c r="BR90">
        <v>2.1800000000000002</v>
      </c>
      <c r="BS90">
        <v>1.65</v>
      </c>
      <c r="BT90">
        <v>2.9693719999999999</v>
      </c>
      <c r="BU90">
        <v>1.342031</v>
      </c>
      <c r="BV90">
        <v>2.4601199999999999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4.0313800000000004</v>
      </c>
      <c r="CQ90">
        <v>3.4356</v>
      </c>
      <c r="CR90">
        <v>0.85449600000000003</v>
      </c>
      <c r="CS90">
        <v>2.79379</v>
      </c>
      <c r="CT90">
        <v>0</v>
      </c>
      <c r="CU90">
        <v>0</v>
      </c>
      <c r="CV90">
        <v>0</v>
      </c>
      <c r="CW90">
        <v>0.48799999999999999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81.379173999999992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611.20424500000001</v>
      </c>
      <c r="L91">
        <v>334.37104099999999</v>
      </c>
      <c r="M91">
        <v>92.92</v>
      </c>
      <c r="N91">
        <v>119.15625</v>
      </c>
      <c r="O91">
        <v>124.7899</v>
      </c>
      <c r="P91">
        <v>136.4408</v>
      </c>
      <c r="Q91">
        <v>11.557869999999999</v>
      </c>
      <c r="R91">
        <v>30.959852999999999</v>
      </c>
      <c r="S91">
        <v>13.420616000000001</v>
      </c>
      <c r="T91">
        <v>0.56000000000000005</v>
      </c>
      <c r="U91">
        <v>279.18</v>
      </c>
      <c r="V91">
        <v>17.124096000000002</v>
      </c>
      <c r="W91">
        <v>37.144691999999999</v>
      </c>
      <c r="X91">
        <v>77.169300000000007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45.036000000000001</v>
      </c>
      <c r="AH91">
        <v>0</v>
      </c>
      <c r="AI91">
        <v>0</v>
      </c>
      <c r="AJ91">
        <v>0</v>
      </c>
      <c r="AK91">
        <v>53.914999999999999</v>
      </c>
      <c r="AL91">
        <v>2.6726000000000001</v>
      </c>
      <c r="AM91">
        <v>0</v>
      </c>
      <c r="AN91">
        <v>0.80318999999999996</v>
      </c>
      <c r="AO91">
        <v>0</v>
      </c>
      <c r="AP91">
        <v>1.7934000000000001</v>
      </c>
      <c r="AQ91">
        <v>16.302</v>
      </c>
      <c r="AR91">
        <v>6.6239999999999997</v>
      </c>
      <c r="AS91">
        <v>7.3986000000000001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81.339173999999986</v>
      </c>
      <c r="BA91">
        <f t="shared" si="4"/>
        <v>2131.418227000001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9.44</v>
      </c>
      <c r="BI91">
        <v>0.85</v>
      </c>
      <c r="BJ91">
        <v>0.43</v>
      </c>
      <c r="BK91">
        <v>1.97</v>
      </c>
      <c r="BL91">
        <v>0.79</v>
      </c>
      <c r="BM91">
        <v>0.08</v>
      </c>
      <c r="BN91">
        <v>1.63</v>
      </c>
      <c r="BO91">
        <v>3.77</v>
      </c>
      <c r="BP91">
        <v>0.26</v>
      </c>
      <c r="BQ91">
        <v>2</v>
      </c>
      <c r="BR91">
        <v>2.1800000000000002</v>
      </c>
      <c r="BS91">
        <v>1.65</v>
      </c>
      <c r="BT91">
        <v>2.9693719999999999</v>
      </c>
      <c r="BU91">
        <v>1.342031</v>
      </c>
      <c r="BV91">
        <v>2.4601199999999999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4.0313800000000004</v>
      </c>
      <c r="CQ91">
        <v>3.4356</v>
      </c>
      <c r="CR91">
        <v>0.85449600000000003</v>
      </c>
      <c r="CS91">
        <v>2.79379</v>
      </c>
      <c r="CT91">
        <v>0</v>
      </c>
      <c r="CU91">
        <v>0</v>
      </c>
      <c r="CV91">
        <v>0</v>
      </c>
      <c r="CW91">
        <v>0.48799999999999999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81.339173999999986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577.44000000000005</v>
      </c>
      <c r="L92">
        <v>334.37104099999999</v>
      </c>
      <c r="M92">
        <v>92.92</v>
      </c>
      <c r="N92">
        <v>119.15625</v>
      </c>
      <c r="O92">
        <v>124.7899</v>
      </c>
      <c r="P92">
        <v>136.4408</v>
      </c>
      <c r="Q92">
        <v>11.557869999999999</v>
      </c>
      <c r="R92">
        <v>30.928000000000001</v>
      </c>
      <c r="S92">
        <v>13.420616000000001</v>
      </c>
      <c r="T92">
        <v>0.56000000000000005</v>
      </c>
      <c r="U92">
        <v>279.18</v>
      </c>
      <c r="V92">
        <v>14.05</v>
      </c>
      <c r="W92">
        <v>33.561399999999999</v>
      </c>
      <c r="X92">
        <v>77.169300000000007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45.036000000000001</v>
      </c>
      <c r="AH92">
        <v>0</v>
      </c>
      <c r="AI92">
        <v>0</v>
      </c>
      <c r="AJ92">
        <v>0</v>
      </c>
      <c r="AK92">
        <v>53.914999999999999</v>
      </c>
      <c r="AL92">
        <v>2.6726000000000001</v>
      </c>
      <c r="AM92">
        <v>0</v>
      </c>
      <c r="AN92">
        <v>0.80318999999999996</v>
      </c>
      <c r="AO92">
        <v>0</v>
      </c>
      <c r="AP92">
        <v>1.7934000000000001</v>
      </c>
      <c r="AQ92">
        <v>16.302</v>
      </c>
      <c r="AR92">
        <v>6.6239999999999997</v>
      </c>
      <c r="AS92">
        <v>7.3986000000000001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81.349173999999991</v>
      </c>
      <c r="BA92">
        <f t="shared" si="4"/>
        <v>2090.9747410000004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9.44</v>
      </c>
      <c r="BI92">
        <v>0.86</v>
      </c>
      <c r="BJ92">
        <v>0.43</v>
      </c>
      <c r="BK92">
        <v>1.97</v>
      </c>
      <c r="BL92">
        <v>0.79</v>
      </c>
      <c r="BM92">
        <v>0.08</v>
      </c>
      <c r="BN92">
        <v>1.63</v>
      </c>
      <c r="BO92">
        <v>3.77</v>
      </c>
      <c r="BP92">
        <v>0.26</v>
      </c>
      <c r="BQ92">
        <v>2</v>
      </c>
      <c r="BR92">
        <v>2.1800000000000002</v>
      </c>
      <c r="BS92">
        <v>1.65</v>
      </c>
      <c r="BT92">
        <v>2.9693719999999999</v>
      </c>
      <c r="BU92">
        <v>1.342031</v>
      </c>
      <c r="BV92">
        <v>2.4601199999999999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4.0313800000000004</v>
      </c>
      <c r="CQ92">
        <v>3.4356</v>
      </c>
      <c r="CR92">
        <v>0.85449600000000003</v>
      </c>
      <c r="CS92">
        <v>2.79379</v>
      </c>
      <c r="CT92">
        <v>0</v>
      </c>
      <c r="CU92">
        <v>0</v>
      </c>
      <c r="CV92">
        <v>0</v>
      </c>
      <c r="CW92">
        <v>0.48799999999999999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81.349173999999991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578.44000000000005</v>
      </c>
      <c r="L93">
        <v>339.15200299999998</v>
      </c>
      <c r="M93">
        <v>92.92</v>
      </c>
      <c r="N93">
        <v>119.15625</v>
      </c>
      <c r="O93">
        <v>124.7899</v>
      </c>
      <c r="P93">
        <v>136.4408</v>
      </c>
      <c r="Q93">
        <v>11.557869999999999</v>
      </c>
      <c r="R93">
        <v>30.928000000000001</v>
      </c>
      <c r="S93">
        <v>13.420616000000001</v>
      </c>
      <c r="T93">
        <v>0.56000000000000005</v>
      </c>
      <c r="U93">
        <v>279.18</v>
      </c>
      <c r="V93">
        <v>14.05</v>
      </c>
      <c r="W93">
        <v>33.561399999999999</v>
      </c>
      <c r="X93">
        <v>77.169300000000007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45.036000000000001</v>
      </c>
      <c r="AH93">
        <v>0</v>
      </c>
      <c r="AI93">
        <v>0</v>
      </c>
      <c r="AJ93">
        <v>0</v>
      </c>
      <c r="AK93">
        <v>53.914999999999999</v>
      </c>
      <c r="AL93">
        <v>2.6726000000000001</v>
      </c>
      <c r="AM93">
        <v>0</v>
      </c>
      <c r="AN93">
        <v>0.80318999999999996</v>
      </c>
      <c r="AO93">
        <v>0</v>
      </c>
      <c r="AP93">
        <v>0.51239999999999997</v>
      </c>
      <c r="AQ93">
        <v>0</v>
      </c>
      <c r="AR93">
        <v>6.6239999999999997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81.219173999999981</v>
      </c>
      <c r="BA93">
        <f t="shared" si="4"/>
        <v>2077.0249030000004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9.44</v>
      </c>
      <c r="BI93">
        <v>0.86</v>
      </c>
      <c r="BJ93">
        <v>0.43</v>
      </c>
      <c r="BK93">
        <v>1.97</v>
      </c>
      <c r="BL93">
        <v>0.79</v>
      </c>
      <c r="BM93">
        <v>0.08</v>
      </c>
      <c r="BN93">
        <v>1.5</v>
      </c>
      <c r="BO93">
        <v>3.77</v>
      </c>
      <c r="BP93">
        <v>0.26</v>
      </c>
      <c r="BQ93">
        <v>2</v>
      </c>
      <c r="BR93">
        <v>2.1800000000000002</v>
      </c>
      <c r="BS93">
        <v>1.65</v>
      </c>
      <c r="BT93">
        <v>2.9693719999999999</v>
      </c>
      <c r="BU93">
        <v>1.342031</v>
      </c>
      <c r="BV93">
        <v>2.4601199999999999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4.0313800000000004</v>
      </c>
      <c r="CQ93">
        <v>3.4356</v>
      </c>
      <c r="CR93">
        <v>0.85449600000000003</v>
      </c>
      <c r="CS93">
        <v>2.79379</v>
      </c>
      <c r="CT93">
        <v>0</v>
      </c>
      <c r="CU93">
        <v>0</v>
      </c>
      <c r="CV93">
        <v>0</v>
      </c>
      <c r="CW93">
        <v>0.48799999999999999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81.219173999999981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514.97</v>
      </c>
      <c r="L94">
        <v>339.15200299999998</v>
      </c>
      <c r="M94">
        <v>92.92</v>
      </c>
      <c r="N94">
        <v>119.15625</v>
      </c>
      <c r="O94">
        <v>124.7899</v>
      </c>
      <c r="P94">
        <v>136.4408</v>
      </c>
      <c r="Q94">
        <v>11.557869999999999</v>
      </c>
      <c r="R94">
        <v>25.326899999999998</v>
      </c>
      <c r="S94">
        <v>13.420616000000001</v>
      </c>
      <c r="T94">
        <v>0.56000000000000005</v>
      </c>
      <c r="U94">
        <v>279.18</v>
      </c>
      <c r="V94">
        <v>9</v>
      </c>
      <c r="W94">
        <v>26.786799999999999</v>
      </c>
      <c r="X94">
        <v>62.730899999999998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45.036000000000001</v>
      </c>
      <c r="AH94">
        <v>0</v>
      </c>
      <c r="AI94">
        <v>0</v>
      </c>
      <c r="AJ94">
        <v>0</v>
      </c>
      <c r="AK94">
        <v>53.914999999999999</v>
      </c>
      <c r="AL94">
        <v>12.782</v>
      </c>
      <c r="AM94">
        <v>0</v>
      </c>
      <c r="AN94">
        <v>0.80318999999999996</v>
      </c>
      <c r="AO94">
        <v>0</v>
      </c>
      <c r="AP94">
        <v>0.51239999999999997</v>
      </c>
      <c r="AQ94">
        <v>0</v>
      </c>
      <c r="AR94">
        <v>6.6239999999999997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81.179173999999989</v>
      </c>
      <c r="BA94">
        <f t="shared" si="4"/>
        <v>1991.7602030000003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9.44</v>
      </c>
      <c r="BI94">
        <v>0.83</v>
      </c>
      <c r="BJ94">
        <v>0.42</v>
      </c>
      <c r="BK94">
        <v>1.97</v>
      </c>
      <c r="BL94">
        <v>0.79</v>
      </c>
      <c r="BM94">
        <v>0.08</v>
      </c>
      <c r="BN94">
        <v>1.5</v>
      </c>
      <c r="BO94">
        <v>3.77</v>
      </c>
      <c r="BP94">
        <v>0.26</v>
      </c>
      <c r="BQ94">
        <v>2</v>
      </c>
      <c r="BR94">
        <v>2.1800000000000002</v>
      </c>
      <c r="BS94">
        <v>1.65</v>
      </c>
      <c r="BT94">
        <v>2.9693719999999999</v>
      </c>
      <c r="BU94">
        <v>1.342031</v>
      </c>
      <c r="BV94">
        <v>2.4601199999999999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4.0313800000000004</v>
      </c>
      <c r="CQ94">
        <v>3.4356</v>
      </c>
      <c r="CR94">
        <v>0.85449600000000003</v>
      </c>
      <c r="CS94">
        <v>2.79379</v>
      </c>
      <c r="CT94">
        <v>0</v>
      </c>
      <c r="CU94">
        <v>0</v>
      </c>
      <c r="CV94">
        <v>0</v>
      </c>
      <c r="CW94">
        <v>0.48799999999999999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81.179173999999989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460.96381000000002</v>
      </c>
      <c r="L95">
        <v>339.15200299999998</v>
      </c>
      <c r="M95">
        <v>92.92</v>
      </c>
      <c r="N95">
        <v>119.15625</v>
      </c>
      <c r="O95">
        <v>124.7899</v>
      </c>
      <c r="P95">
        <v>136.4408</v>
      </c>
      <c r="Q95">
        <v>11.557869999999999</v>
      </c>
      <c r="R95">
        <v>25.326899999999998</v>
      </c>
      <c r="S95">
        <v>13.420616000000001</v>
      </c>
      <c r="T95">
        <v>0.56000000000000005</v>
      </c>
      <c r="U95">
        <v>279.18</v>
      </c>
      <c r="V95">
        <v>9</v>
      </c>
      <c r="W95">
        <v>26.786799999999999</v>
      </c>
      <c r="X95">
        <v>62.730899999999998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45.036000000000001</v>
      </c>
      <c r="AH95">
        <v>0</v>
      </c>
      <c r="AI95">
        <v>0</v>
      </c>
      <c r="AJ95">
        <v>0</v>
      </c>
      <c r="AK95">
        <v>53.914999999999999</v>
      </c>
      <c r="AL95">
        <v>40.088999999999999</v>
      </c>
      <c r="AM95">
        <v>0</v>
      </c>
      <c r="AN95">
        <v>0.80318999999999996</v>
      </c>
      <c r="AO95">
        <v>0</v>
      </c>
      <c r="AP95">
        <v>0.51239999999999997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81.199173999999985</v>
      </c>
      <c r="BA95">
        <f t="shared" si="4"/>
        <v>1965.0810130000004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9.44</v>
      </c>
      <c r="BI95">
        <v>0.83</v>
      </c>
      <c r="BJ95">
        <v>0.42</v>
      </c>
      <c r="BK95">
        <v>1.97</v>
      </c>
      <c r="BL95">
        <v>0.81</v>
      </c>
      <c r="BM95">
        <v>0.08</v>
      </c>
      <c r="BN95">
        <v>1.5</v>
      </c>
      <c r="BO95">
        <v>3.77</v>
      </c>
      <c r="BP95">
        <v>0.26</v>
      </c>
      <c r="BQ95">
        <v>2</v>
      </c>
      <c r="BR95">
        <v>2.1800000000000002</v>
      </c>
      <c r="BS95">
        <v>1.65</v>
      </c>
      <c r="BT95">
        <v>2.9693719999999999</v>
      </c>
      <c r="BU95">
        <v>1.342031</v>
      </c>
      <c r="BV95">
        <v>2.4601199999999999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4.0313800000000004</v>
      </c>
      <c r="CQ95">
        <v>3.4356</v>
      </c>
      <c r="CR95">
        <v>0.85449600000000003</v>
      </c>
      <c r="CS95">
        <v>2.79379</v>
      </c>
      <c r="CT95">
        <v>0</v>
      </c>
      <c r="CU95">
        <v>0</v>
      </c>
      <c r="CV95">
        <v>0</v>
      </c>
      <c r="CW95">
        <v>0.48799999999999999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81.199173999999985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373.91707100000002</v>
      </c>
      <c r="L96">
        <v>339.15200299999998</v>
      </c>
      <c r="M96">
        <v>92.92</v>
      </c>
      <c r="N96">
        <v>119.15625</v>
      </c>
      <c r="O96">
        <v>124.7899</v>
      </c>
      <c r="P96">
        <v>136.4408</v>
      </c>
      <c r="Q96">
        <v>11.557869999999999</v>
      </c>
      <c r="R96">
        <v>25.326899999999998</v>
      </c>
      <c r="S96">
        <v>13.420616000000001</v>
      </c>
      <c r="T96">
        <v>0.56000000000000005</v>
      </c>
      <c r="U96">
        <v>279.18</v>
      </c>
      <c r="V96">
        <v>0</v>
      </c>
      <c r="W96">
        <v>11.79</v>
      </c>
      <c r="X96">
        <v>62.730899999999998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45.036000000000001</v>
      </c>
      <c r="AH96">
        <v>0</v>
      </c>
      <c r="AI96">
        <v>0</v>
      </c>
      <c r="AJ96">
        <v>0</v>
      </c>
      <c r="AK96">
        <v>53.914999999999999</v>
      </c>
      <c r="AL96">
        <v>40.088999999999999</v>
      </c>
      <c r="AM96">
        <v>0</v>
      </c>
      <c r="AN96">
        <v>0.80318999999999996</v>
      </c>
      <c r="AO96">
        <v>0</v>
      </c>
      <c r="AP96">
        <v>0.51239999999999997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81.20917399999999</v>
      </c>
      <c r="BA96">
        <f t="shared" si="4"/>
        <v>1854.0474740000004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9.44</v>
      </c>
      <c r="BI96">
        <v>0.83</v>
      </c>
      <c r="BJ96">
        <v>0.42</v>
      </c>
      <c r="BK96">
        <v>1.97</v>
      </c>
      <c r="BL96">
        <v>0.82</v>
      </c>
      <c r="BM96">
        <v>0.08</v>
      </c>
      <c r="BN96">
        <v>1.5</v>
      </c>
      <c r="BO96">
        <v>3.77</v>
      </c>
      <c r="BP96">
        <v>0.26</v>
      </c>
      <c r="BQ96">
        <v>2</v>
      </c>
      <c r="BR96">
        <v>2.1800000000000002</v>
      </c>
      <c r="BS96">
        <v>1.65</v>
      </c>
      <c r="BT96">
        <v>2.9693719999999999</v>
      </c>
      <c r="BU96">
        <v>1.342031</v>
      </c>
      <c r="BV96">
        <v>2.4601199999999999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4.0313800000000004</v>
      </c>
      <c r="CQ96">
        <v>3.4356</v>
      </c>
      <c r="CR96">
        <v>0.85449600000000003</v>
      </c>
      <c r="CS96">
        <v>2.79379</v>
      </c>
      <c r="CT96">
        <v>0</v>
      </c>
      <c r="CU96">
        <v>0</v>
      </c>
      <c r="CV96">
        <v>0</v>
      </c>
      <c r="CW96">
        <v>0.48799999999999999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81.20917399999999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373.92701699999998</v>
      </c>
      <c r="L97">
        <v>339.15200299999998</v>
      </c>
      <c r="M97">
        <v>92.92</v>
      </c>
      <c r="N97">
        <v>119.15625</v>
      </c>
      <c r="O97">
        <v>124.7899</v>
      </c>
      <c r="P97">
        <v>136.4408</v>
      </c>
      <c r="Q97">
        <v>11.557869999999999</v>
      </c>
      <c r="R97">
        <v>17.705659000000001</v>
      </c>
      <c r="S97">
        <v>13.420616000000001</v>
      </c>
      <c r="T97">
        <v>0.56000000000000005</v>
      </c>
      <c r="U97">
        <v>279.18</v>
      </c>
      <c r="V97">
        <v>0</v>
      </c>
      <c r="W97">
        <v>11.79</v>
      </c>
      <c r="X97">
        <v>34.54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45.036000000000001</v>
      </c>
      <c r="AH97">
        <v>0</v>
      </c>
      <c r="AI97">
        <v>0</v>
      </c>
      <c r="AJ97">
        <v>0</v>
      </c>
      <c r="AK97">
        <v>53.914999999999999</v>
      </c>
      <c r="AL97">
        <v>40.088999999999999</v>
      </c>
      <c r="AM97">
        <v>0</v>
      </c>
      <c r="AN97">
        <v>0.80318999999999996</v>
      </c>
      <c r="AO97">
        <v>0</v>
      </c>
      <c r="AP97">
        <v>0.51239999999999997</v>
      </c>
      <c r="AQ97">
        <v>0</v>
      </c>
      <c r="AR97">
        <v>4.4160000000000004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81.20917399999999</v>
      </c>
      <c r="BA97">
        <f t="shared" si="4"/>
        <v>1816.0372790000001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9.44</v>
      </c>
      <c r="BI97">
        <v>0.83</v>
      </c>
      <c r="BJ97">
        <v>0.42</v>
      </c>
      <c r="BK97">
        <v>1.97</v>
      </c>
      <c r="BL97">
        <v>0.82</v>
      </c>
      <c r="BM97">
        <v>0.08</v>
      </c>
      <c r="BN97">
        <v>1.5</v>
      </c>
      <c r="BO97">
        <v>3.77</v>
      </c>
      <c r="BP97">
        <v>0.26</v>
      </c>
      <c r="BQ97">
        <v>2</v>
      </c>
      <c r="BR97">
        <v>2.1800000000000002</v>
      </c>
      <c r="BS97">
        <v>1.65</v>
      </c>
      <c r="BT97">
        <v>2.9693719999999999</v>
      </c>
      <c r="BU97">
        <v>1.342031</v>
      </c>
      <c r="BV97">
        <v>2.4601199999999999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4.0313800000000004</v>
      </c>
      <c r="CQ97">
        <v>3.4356</v>
      </c>
      <c r="CR97">
        <v>0.85449600000000003</v>
      </c>
      <c r="CS97">
        <v>2.79379</v>
      </c>
      <c r="CT97">
        <v>0</v>
      </c>
      <c r="CU97">
        <v>0</v>
      </c>
      <c r="CV97">
        <v>0</v>
      </c>
      <c r="CW97">
        <v>0.48799999999999999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81.20917399999999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373.91707100000002</v>
      </c>
      <c r="L98">
        <v>339.15200299999998</v>
      </c>
      <c r="M98">
        <v>92.92</v>
      </c>
      <c r="N98">
        <v>119.15625</v>
      </c>
      <c r="O98">
        <v>124.7899</v>
      </c>
      <c r="P98">
        <v>136.4408</v>
      </c>
      <c r="Q98">
        <v>11.557869999999999</v>
      </c>
      <c r="R98">
        <v>17.705659000000001</v>
      </c>
      <c r="S98">
        <v>13.420616000000001</v>
      </c>
      <c r="T98">
        <v>0.56000000000000005</v>
      </c>
      <c r="U98">
        <v>279.18</v>
      </c>
      <c r="V98">
        <v>0</v>
      </c>
      <c r="W98">
        <v>11.79</v>
      </c>
      <c r="X98">
        <v>34.54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45.036000000000001</v>
      </c>
      <c r="AH98">
        <v>0</v>
      </c>
      <c r="AI98">
        <v>0</v>
      </c>
      <c r="AJ98">
        <v>0</v>
      </c>
      <c r="AK98">
        <v>53.914999999999999</v>
      </c>
      <c r="AL98">
        <v>40.088999999999999</v>
      </c>
      <c r="AM98">
        <v>0</v>
      </c>
      <c r="AN98">
        <v>0.80318999999999996</v>
      </c>
      <c r="AO98">
        <v>0</v>
      </c>
      <c r="AP98">
        <v>0.51239999999999997</v>
      </c>
      <c r="AQ98">
        <v>0</v>
      </c>
      <c r="AR98">
        <v>8.6112000000000002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81.20917399999999</v>
      </c>
      <c r="BA98">
        <f t="shared" si="4"/>
        <v>1820.2225330000003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9.44</v>
      </c>
      <c r="BI98">
        <v>0.83</v>
      </c>
      <c r="BJ98">
        <v>0.42</v>
      </c>
      <c r="BK98">
        <v>1.97</v>
      </c>
      <c r="BL98">
        <v>0.82</v>
      </c>
      <c r="BM98">
        <v>0.08</v>
      </c>
      <c r="BN98">
        <v>1.5</v>
      </c>
      <c r="BO98">
        <v>3.77</v>
      </c>
      <c r="BP98">
        <v>0.26</v>
      </c>
      <c r="BQ98">
        <v>2</v>
      </c>
      <c r="BR98">
        <v>2.1800000000000002</v>
      </c>
      <c r="BS98">
        <v>1.65</v>
      </c>
      <c r="BT98">
        <v>2.9693719999999999</v>
      </c>
      <c r="BU98">
        <v>1.342031</v>
      </c>
      <c r="BV98">
        <v>2.4601199999999999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4.0313800000000004</v>
      </c>
      <c r="CQ98">
        <v>3.4356</v>
      </c>
      <c r="CR98">
        <v>0.85449600000000003</v>
      </c>
      <c r="CS98">
        <v>2.79379</v>
      </c>
      <c r="CT98">
        <v>0</v>
      </c>
      <c r="CU98">
        <v>0</v>
      </c>
      <c r="CV98">
        <v>0</v>
      </c>
      <c r="CW98">
        <v>0.48799999999999999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81.20917399999999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13.717425533499986</v>
      </c>
      <c r="L99">
        <f t="shared" si="6"/>
        <v>11.958318169749994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3.2745792000000047</v>
      </c>
      <c r="Q99">
        <f t="shared" si="6"/>
        <v>0.25342391599999986</v>
      </c>
      <c r="R99">
        <f t="shared" si="6"/>
        <v>0.85516520725000078</v>
      </c>
      <c r="S99">
        <f t="shared" si="6"/>
        <v>0.39525895900000085</v>
      </c>
      <c r="T99">
        <f t="shared" si="6"/>
        <v>1.3440000000000016E-2</v>
      </c>
      <c r="U99">
        <f t="shared" si="6"/>
        <v>6.7003200000000049</v>
      </c>
      <c r="V99">
        <f t="shared" si="6"/>
        <v>0.35535300625000016</v>
      </c>
      <c r="W99">
        <f t="shared" si="6"/>
        <v>0.8752847102500011</v>
      </c>
      <c r="X99">
        <f t="shared" si="6"/>
        <v>1.9904684807500006</v>
      </c>
      <c r="Y99">
        <f t="shared" si="6"/>
        <v>0</v>
      </c>
      <c r="Z99">
        <f t="shared" si="6"/>
        <v>7.7661100000000011E-2</v>
      </c>
      <c r="AA99">
        <f t="shared" si="6"/>
        <v>0.13113130999999997</v>
      </c>
      <c r="AB99">
        <f t="shared" si="6"/>
        <v>0.16034869999999996</v>
      </c>
      <c r="AC99">
        <f t="shared" si="6"/>
        <v>0.14588671724999994</v>
      </c>
      <c r="AD99">
        <f t="shared" si="6"/>
        <v>0.15271030399999996</v>
      </c>
      <c r="AE99">
        <f t="shared" si="6"/>
        <v>0.27900228599999999</v>
      </c>
      <c r="AF99">
        <f t="shared" si="6"/>
        <v>0.35529520000000014</v>
      </c>
      <c r="AG99">
        <f t="shared" si="6"/>
        <v>1.0808640000000012</v>
      </c>
      <c r="AH99">
        <f t="shared" si="6"/>
        <v>0.67999199999999993</v>
      </c>
      <c r="AI99">
        <f t="shared" si="6"/>
        <v>5.523312499999998E-2</v>
      </c>
      <c r="AJ99">
        <f t="shared" si="6"/>
        <v>0</v>
      </c>
      <c r="AK99">
        <f t="shared" si="6"/>
        <v>1.2939599999999993</v>
      </c>
      <c r="AL99">
        <f t="shared" si="6"/>
        <v>0.21395324999999984</v>
      </c>
      <c r="AM99">
        <f t="shared" si="6"/>
        <v>4.9637105000000008E-2</v>
      </c>
      <c r="AN99">
        <f t="shared" si="6"/>
        <v>1.8914145000000004E-2</v>
      </c>
      <c r="AO99">
        <f t="shared" si="6"/>
        <v>0</v>
      </c>
      <c r="AP99">
        <f t="shared" si="6"/>
        <v>5.1880499999999947E-2</v>
      </c>
      <c r="AQ99">
        <f t="shared" si="6"/>
        <v>0.67320000000000013</v>
      </c>
      <c r="AR99">
        <f t="shared" si="6"/>
        <v>0.1895568000000003</v>
      </c>
      <c r="AS99">
        <f t="shared" si="6"/>
        <v>0.19633193999999987</v>
      </c>
      <c r="AT99">
        <f t="shared" si="6"/>
        <v>0.26986628300000021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1.9733426170000006</v>
      </c>
      <c r="BA99">
        <f t="shared" si="4"/>
        <v>56.522592165000006</v>
      </c>
      <c r="BD99">
        <f t="shared" ref="BD99:DJ99" si="7">SUM(BD3:BD98)/4000</f>
        <v>0.12803749999999975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0.22656000000000054</v>
      </c>
      <c r="BI99">
        <f t="shared" si="7"/>
        <v>2.0329999999999973E-2</v>
      </c>
      <c r="BJ99">
        <f t="shared" si="7"/>
        <v>1.0200000000000011E-2</v>
      </c>
      <c r="BK99">
        <f t="shared" si="7"/>
        <v>4.7279999999999982E-2</v>
      </c>
      <c r="BL99">
        <f t="shared" si="7"/>
        <v>2.0307499999999992E-2</v>
      </c>
      <c r="BM99">
        <f t="shared" si="7"/>
        <v>1.7950000000000002E-3</v>
      </c>
      <c r="BN99">
        <f t="shared" si="7"/>
        <v>4.5850000000000009E-2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4.9632500000000045E-2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5.890257149999991E-2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9.9038515000000049E-2</v>
      </c>
      <c r="CQ99">
        <f t="shared" si="7"/>
        <v>8.2454400000000039E-2</v>
      </c>
      <c r="CR99">
        <f t="shared" si="7"/>
        <v>2.0507903999999969E-2</v>
      </c>
      <c r="CS99">
        <f t="shared" si="7"/>
        <v>6.7050960000000021E-2</v>
      </c>
      <c r="CT99">
        <f t="shared" si="7"/>
        <v>3.0796539999999994E-3</v>
      </c>
      <c r="CU99">
        <f t="shared" si="7"/>
        <v>5.523000000000001E-3</v>
      </c>
      <c r="CV99">
        <f t="shared" si="7"/>
        <v>5.4558000000000002E-3</v>
      </c>
      <c r="CW99">
        <f t="shared" si="7"/>
        <v>1.1758400499999995E-2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1.9733426170000006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347.14246400000002</v>
      </c>
      <c r="L3">
        <v>324.29866700000002</v>
      </c>
      <c r="M3">
        <v>89.026651999999999</v>
      </c>
      <c r="N3">
        <v>114.16360299999999</v>
      </c>
      <c r="O3">
        <v>119.56120300000001</v>
      </c>
      <c r="P3">
        <v>130.72393</v>
      </c>
      <c r="Q3">
        <v>11.080149</v>
      </c>
      <c r="R3">
        <v>27.402714</v>
      </c>
      <c r="S3">
        <v>10.260972000000001</v>
      </c>
      <c r="T3">
        <v>0.53653600000000001</v>
      </c>
      <c r="U3">
        <v>267.48235799999998</v>
      </c>
      <c r="V3">
        <v>0</v>
      </c>
      <c r="W3">
        <v>25.831821999999999</v>
      </c>
      <c r="X3">
        <v>66.108900000000006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43.148992</v>
      </c>
      <c r="AH3">
        <v>0</v>
      </c>
      <c r="AI3">
        <v>0</v>
      </c>
      <c r="AJ3">
        <v>0</v>
      </c>
      <c r="AK3">
        <v>51.655962000000002</v>
      </c>
      <c r="AL3">
        <v>2.449287</v>
      </c>
      <c r="AM3">
        <v>0</v>
      </c>
      <c r="AN3">
        <v>0.713229</v>
      </c>
      <c r="AO3">
        <v>0</v>
      </c>
      <c r="AP3">
        <v>1.7182569999999999</v>
      </c>
      <c r="AQ3">
        <v>0</v>
      </c>
      <c r="AR3">
        <v>29.616786999999999</v>
      </c>
      <c r="AS3">
        <v>15.981567999999999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77.944418999999982</v>
      </c>
      <c r="BA3">
        <f>SUM(B3:AZ3)</f>
        <v>1776.3856629999996</v>
      </c>
      <c r="BD3">
        <v>4.6500000000000004</v>
      </c>
      <c r="BE3">
        <v>1.84</v>
      </c>
      <c r="BF3">
        <v>2.16</v>
      </c>
      <c r="BG3">
        <v>1.71</v>
      </c>
      <c r="BH3">
        <v>9.0399999999999991</v>
      </c>
      <c r="BI3">
        <v>0.79</v>
      </c>
      <c r="BJ3">
        <v>0.4</v>
      </c>
      <c r="BK3">
        <v>1.89</v>
      </c>
      <c r="BL3">
        <v>0.73</v>
      </c>
      <c r="BM3">
        <v>7.0000000000000007E-2</v>
      </c>
      <c r="BN3">
        <v>2.2400000000000002</v>
      </c>
      <c r="BO3">
        <v>3.61</v>
      </c>
      <c r="BP3">
        <v>0.25</v>
      </c>
      <c r="BQ3">
        <v>1.92</v>
      </c>
      <c r="BR3">
        <v>1.76</v>
      </c>
      <c r="BS3">
        <v>1.58</v>
      </c>
      <c r="BT3">
        <v>2.8449550000000001</v>
      </c>
      <c r="BU3">
        <v>1.2858000000000001</v>
      </c>
      <c r="BV3">
        <v>2.3467030000000002</v>
      </c>
      <c r="BW3">
        <v>1.8612580000000001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3.2916479999999999</v>
      </c>
      <c r="CR3">
        <v>0.818693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77.944418999999982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347.092737</v>
      </c>
      <c r="L4">
        <v>324.29866700000002</v>
      </c>
      <c r="M4">
        <v>89.026651999999999</v>
      </c>
      <c r="N4">
        <v>114.16360299999999</v>
      </c>
      <c r="O4">
        <v>119.56120300000001</v>
      </c>
      <c r="P4">
        <v>130.72393</v>
      </c>
      <c r="Q4">
        <v>11.080149</v>
      </c>
      <c r="R4">
        <v>19.827964000000001</v>
      </c>
      <c r="S4">
        <v>10.260972000000001</v>
      </c>
      <c r="T4">
        <v>0.53653600000000001</v>
      </c>
      <c r="U4">
        <v>267.48235799999998</v>
      </c>
      <c r="V4">
        <v>0</v>
      </c>
      <c r="W4">
        <v>19.161999999999999</v>
      </c>
      <c r="X4">
        <v>61.318399999999997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43.148992</v>
      </c>
      <c r="AH4">
        <v>0</v>
      </c>
      <c r="AI4">
        <v>0</v>
      </c>
      <c r="AJ4">
        <v>0</v>
      </c>
      <c r="AK4">
        <v>51.655962000000002</v>
      </c>
      <c r="AL4">
        <v>2.449287</v>
      </c>
      <c r="AM4">
        <v>0</v>
      </c>
      <c r="AN4">
        <v>0.713229</v>
      </c>
      <c r="AO4">
        <v>0</v>
      </c>
      <c r="AP4">
        <v>1.7182569999999999</v>
      </c>
      <c r="AQ4">
        <v>0</v>
      </c>
      <c r="AR4">
        <v>29.616786999999999</v>
      </c>
      <c r="AS4">
        <v>15.981567999999999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78.424418999999986</v>
      </c>
      <c r="BA4">
        <f t="shared" ref="BA4:BA67" si="1">SUM(B4:AZ4)</f>
        <v>1757.7808639999996</v>
      </c>
      <c r="BD4">
        <v>5.12</v>
      </c>
      <c r="BE4">
        <v>1.84</v>
      </c>
      <c r="BF4">
        <v>2.16</v>
      </c>
      <c r="BG4">
        <v>1.71</v>
      </c>
      <c r="BH4">
        <v>9.0399999999999991</v>
      </c>
      <c r="BI4">
        <v>0.79</v>
      </c>
      <c r="BJ4">
        <v>0.4</v>
      </c>
      <c r="BK4">
        <v>1.89</v>
      </c>
      <c r="BL4">
        <v>0.74</v>
      </c>
      <c r="BM4">
        <v>7.0000000000000007E-2</v>
      </c>
      <c r="BN4">
        <v>2.2400000000000002</v>
      </c>
      <c r="BO4">
        <v>3.61</v>
      </c>
      <c r="BP4">
        <v>0.25</v>
      </c>
      <c r="BQ4">
        <v>1.92</v>
      </c>
      <c r="BR4">
        <v>1.76</v>
      </c>
      <c r="BS4">
        <v>1.58</v>
      </c>
      <c r="BT4">
        <v>2.8449550000000001</v>
      </c>
      <c r="BU4">
        <v>1.2858000000000001</v>
      </c>
      <c r="BV4">
        <v>2.3467030000000002</v>
      </c>
      <c r="BW4">
        <v>1.8612580000000001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3.2916479999999999</v>
      </c>
      <c r="CR4">
        <v>0.818693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78.424418999999986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347.14246400000002</v>
      </c>
      <c r="L5">
        <v>324.29866700000002</v>
      </c>
      <c r="M5">
        <v>89.026651999999999</v>
      </c>
      <c r="N5">
        <v>114.16360299999999</v>
      </c>
      <c r="O5">
        <v>119.56120300000001</v>
      </c>
      <c r="P5">
        <v>130.72393</v>
      </c>
      <c r="Q5">
        <v>11.080149</v>
      </c>
      <c r="R5">
        <v>19.827964000000001</v>
      </c>
      <c r="S5">
        <v>10.260972000000001</v>
      </c>
      <c r="T5">
        <v>0.53653600000000001</v>
      </c>
      <c r="U5">
        <v>267.48235799999998</v>
      </c>
      <c r="V5">
        <v>0</v>
      </c>
      <c r="W5">
        <v>19.161999999999999</v>
      </c>
      <c r="X5">
        <v>61.318399999999997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43.148992</v>
      </c>
      <c r="AH5">
        <v>0</v>
      </c>
      <c r="AI5">
        <v>0</v>
      </c>
      <c r="AJ5">
        <v>0</v>
      </c>
      <c r="AK5">
        <v>51.655962000000002</v>
      </c>
      <c r="AL5">
        <v>2.449287</v>
      </c>
      <c r="AM5">
        <v>0</v>
      </c>
      <c r="AN5">
        <v>0.713229</v>
      </c>
      <c r="AO5">
        <v>0</v>
      </c>
      <c r="AP5">
        <v>1.7182569999999999</v>
      </c>
      <c r="AQ5">
        <v>0</v>
      </c>
      <c r="AR5">
        <v>2.1154850000000001</v>
      </c>
      <c r="AS5">
        <v>15.981567999999999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78.424418999999986</v>
      </c>
      <c r="BA5">
        <f t="shared" si="1"/>
        <v>1730.3292889999998</v>
      </c>
      <c r="BD5">
        <v>5.12</v>
      </c>
      <c r="BE5">
        <v>1.84</v>
      </c>
      <c r="BF5">
        <v>2.16</v>
      </c>
      <c r="BG5">
        <v>1.71</v>
      </c>
      <c r="BH5">
        <v>9.0399999999999991</v>
      </c>
      <c r="BI5">
        <v>0.79</v>
      </c>
      <c r="BJ5">
        <v>0.4</v>
      </c>
      <c r="BK5">
        <v>1.89</v>
      </c>
      <c r="BL5">
        <v>0.74</v>
      </c>
      <c r="BM5">
        <v>7.0000000000000007E-2</v>
      </c>
      <c r="BN5">
        <v>2.2400000000000002</v>
      </c>
      <c r="BO5">
        <v>3.61</v>
      </c>
      <c r="BP5">
        <v>0.25</v>
      </c>
      <c r="BQ5">
        <v>1.92</v>
      </c>
      <c r="BR5">
        <v>1.76</v>
      </c>
      <c r="BS5">
        <v>1.58</v>
      </c>
      <c r="BT5">
        <v>2.8449550000000001</v>
      </c>
      <c r="BU5">
        <v>1.2858000000000001</v>
      </c>
      <c r="BV5">
        <v>2.3467030000000002</v>
      </c>
      <c r="BW5">
        <v>1.8612580000000001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3.2916479999999999</v>
      </c>
      <c r="CR5">
        <v>0.818693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78.424418999999986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347.092737</v>
      </c>
      <c r="L6">
        <v>324.29866700000002</v>
      </c>
      <c r="M6">
        <v>89.026651999999999</v>
      </c>
      <c r="N6">
        <v>114.16360299999999</v>
      </c>
      <c r="O6">
        <v>119.56120300000001</v>
      </c>
      <c r="P6">
        <v>130.72393</v>
      </c>
      <c r="Q6">
        <v>11.080149</v>
      </c>
      <c r="R6">
        <v>19.827964000000001</v>
      </c>
      <c r="S6">
        <v>10.260972000000001</v>
      </c>
      <c r="T6">
        <v>0.53653600000000001</v>
      </c>
      <c r="U6">
        <v>267.48235799999998</v>
      </c>
      <c r="V6">
        <v>0</v>
      </c>
      <c r="W6">
        <v>19.161999999999999</v>
      </c>
      <c r="X6">
        <v>61.318399999999997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43.148992</v>
      </c>
      <c r="AH6">
        <v>0</v>
      </c>
      <c r="AI6">
        <v>0</v>
      </c>
      <c r="AJ6">
        <v>0</v>
      </c>
      <c r="AK6">
        <v>51.655962000000002</v>
      </c>
      <c r="AL6">
        <v>2.449287</v>
      </c>
      <c r="AM6">
        <v>0</v>
      </c>
      <c r="AN6">
        <v>0.713229</v>
      </c>
      <c r="AO6">
        <v>0</v>
      </c>
      <c r="AP6">
        <v>1.7182569999999999</v>
      </c>
      <c r="AQ6">
        <v>0</v>
      </c>
      <c r="AR6">
        <v>2.1154850000000001</v>
      </c>
      <c r="AS6">
        <v>15.981567999999999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78.424418999999986</v>
      </c>
      <c r="BA6">
        <f t="shared" si="1"/>
        <v>1730.2795619999997</v>
      </c>
      <c r="BD6">
        <v>5.12</v>
      </c>
      <c r="BE6">
        <v>1.84</v>
      </c>
      <c r="BF6">
        <v>2.16</v>
      </c>
      <c r="BG6">
        <v>1.71</v>
      </c>
      <c r="BH6">
        <v>9.0399999999999991</v>
      </c>
      <c r="BI6">
        <v>0.79</v>
      </c>
      <c r="BJ6">
        <v>0.4</v>
      </c>
      <c r="BK6">
        <v>1.89</v>
      </c>
      <c r="BL6">
        <v>0.74</v>
      </c>
      <c r="BM6">
        <v>7.0000000000000007E-2</v>
      </c>
      <c r="BN6">
        <v>2.2400000000000002</v>
      </c>
      <c r="BO6">
        <v>3.61</v>
      </c>
      <c r="BP6">
        <v>0.25</v>
      </c>
      <c r="BQ6">
        <v>1.92</v>
      </c>
      <c r="BR6">
        <v>1.76</v>
      </c>
      <c r="BS6">
        <v>1.58</v>
      </c>
      <c r="BT6">
        <v>2.8449550000000001</v>
      </c>
      <c r="BU6">
        <v>1.2858000000000001</v>
      </c>
      <c r="BV6">
        <v>2.3467030000000002</v>
      </c>
      <c r="BW6">
        <v>1.8612580000000001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3.2916479999999999</v>
      </c>
      <c r="CR6">
        <v>0.818693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78.424418999999986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358.393935</v>
      </c>
      <c r="L7">
        <v>324.29866700000002</v>
      </c>
      <c r="M7">
        <v>89.026651999999999</v>
      </c>
      <c r="N7">
        <v>114.16360299999999</v>
      </c>
      <c r="O7">
        <v>119.56120300000001</v>
      </c>
      <c r="P7">
        <v>130.72393</v>
      </c>
      <c r="Q7">
        <v>11.257053000000001</v>
      </c>
      <c r="R7">
        <v>19.827964000000001</v>
      </c>
      <c r="S7">
        <v>12.811429</v>
      </c>
      <c r="T7">
        <v>0.53653600000000001</v>
      </c>
      <c r="U7">
        <v>267.48235799999998</v>
      </c>
      <c r="V7">
        <v>0</v>
      </c>
      <c r="W7">
        <v>19.161999999999999</v>
      </c>
      <c r="X7">
        <v>61.318399999999997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43.148992</v>
      </c>
      <c r="AH7">
        <v>0</v>
      </c>
      <c r="AI7">
        <v>0</v>
      </c>
      <c r="AJ7">
        <v>0</v>
      </c>
      <c r="AK7">
        <v>51.655962000000002</v>
      </c>
      <c r="AL7">
        <v>2.449287</v>
      </c>
      <c r="AM7">
        <v>0</v>
      </c>
      <c r="AN7">
        <v>0.713229</v>
      </c>
      <c r="AO7">
        <v>0</v>
      </c>
      <c r="AP7">
        <v>5.4002350000000003</v>
      </c>
      <c r="AQ7">
        <v>0</v>
      </c>
      <c r="AR7">
        <v>2.1154850000000001</v>
      </c>
      <c r="AS7">
        <v>15.981567999999999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78.454418999999987</v>
      </c>
      <c r="BA7">
        <f t="shared" si="1"/>
        <v>1748.0200990000001</v>
      </c>
      <c r="BD7">
        <v>5.12</v>
      </c>
      <c r="BE7">
        <v>1.84</v>
      </c>
      <c r="BF7">
        <v>2.16</v>
      </c>
      <c r="BG7">
        <v>1.71</v>
      </c>
      <c r="BH7">
        <v>9.0399999999999991</v>
      </c>
      <c r="BI7">
        <v>0.79</v>
      </c>
      <c r="BJ7">
        <v>0.4</v>
      </c>
      <c r="BK7">
        <v>1.89</v>
      </c>
      <c r="BL7">
        <v>0.72</v>
      </c>
      <c r="BM7">
        <v>7.0000000000000007E-2</v>
      </c>
      <c r="BN7">
        <v>2.2400000000000002</v>
      </c>
      <c r="BO7">
        <v>3.61</v>
      </c>
      <c r="BP7">
        <v>0.25</v>
      </c>
      <c r="BQ7">
        <v>1.92</v>
      </c>
      <c r="BR7">
        <v>1.81</v>
      </c>
      <c r="BS7">
        <v>1.58</v>
      </c>
      <c r="BT7">
        <v>2.8449550000000001</v>
      </c>
      <c r="BU7">
        <v>1.2858000000000001</v>
      </c>
      <c r="BV7">
        <v>2.3467030000000002</v>
      </c>
      <c r="BW7">
        <v>1.8612580000000001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3.2916479999999999</v>
      </c>
      <c r="CR7">
        <v>0.818693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78.454418999999987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358.38469600000002</v>
      </c>
      <c r="L8">
        <v>324.29866700000002</v>
      </c>
      <c r="M8">
        <v>89.026651999999999</v>
      </c>
      <c r="N8">
        <v>114.16360299999999</v>
      </c>
      <c r="O8">
        <v>119.56120300000001</v>
      </c>
      <c r="P8">
        <v>130.72393</v>
      </c>
      <c r="Q8">
        <v>11.257053000000001</v>
      </c>
      <c r="R8">
        <v>19.827964000000001</v>
      </c>
      <c r="S8">
        <v>12.811429</v>
      </c>
      <c r="T8">
        <v>0.53653600000000001</v>
      </c>
      <c r="U8">
        <v>267.48235799999998</v>
      </c>
      <c r="V8">
        <v>0</v>
      </c>
      <c r="W8">
        <v>19.161999999999999</v>
      </c>
      <c r="X8">
        <v>61.318399999999997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43.148992</v>
      </c>
      <c r="AH8">
        <v>0</v>
      </c>
      <c r="AI8">
        <v>0</v>
      </c>
      <c r="AJ8">
        <v>0</v>
      </c>
      <c r="AK8">
        <v>51.655962000000002</v>
      </c>
      <c r="AL8">
        <v>2.449287</v>
      </c>
      <c r="AM8">
        <v>0</v>
      </c>
      <c r="AN8">
        <v>0.713229</v>
      </c>
      <c r="AO8">
        <v>0</v>
      </c>
      <c r="AP8">
        <v>5.4002350000000003</v>
      </c>
      <c r="AQ8">
        <v>0</v>
      </c>
      <c r="AR8">
        <v>2.1154850000000001</v>
      </c>
      <c r="AS8">
        <v>15.981567999999999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78.454418999999987</v>
      </c>
      <c r="BA8">
        <f t="shared" si="1"/>
        <v>1748.0108600000001</v>
      </c>
      <c r="BD8">
        <v>5.12</v>
      </c>
      <c r="BE8">
        <v>1.84</v>
      </c>
      <c r="BF8">
        <v>2.16</v>
      </c>
      <c r="BG8">
        <v>1.71</v>
      </c>
      <c r="BH8">
        <v>9.0399999999999991</v>
      </c>
      <c r="BI8">
        <v>0.79</v>
      </c>
      <c r="BJ8">
        <v>0.4</v>
      </c>
      <c r="BK8">
        <v>1.89</v>
      </c>
      <c r="BL8">
        <v>0.72</v>
      </c>
      <c r="BM8">
        <v>7.0000000000000007E-2</v>
      </c>
      <c r="BN8">
        <v>2.2400000000000002</v>
      </c>
      <c r="BO8">
        <v>3.61</v>
      </c>
      <c r="BP8">
        <v>0.25</v>
      </c>
      <c r="BQ8">
        <v>1.92</v>
      </c>
      <c r="BR8">
        <v>1.81</v>
      </c>
      <c r="BS8">
        <v>1.58</v>
      </c>
      <c r="BT8">
        <v>2.8449550000000001</v>
      </c>
      <c r="BU8">
        <v>1.2858000000000001</v>
      </c>
      <c r="BV8">
        <v>2.3467030000000002</v>
      </c>
      <c r="BW8">
        <v>1.8612580000000001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3.2916479999999999</v>
      </c>
      <c r="CR8">
        <v>0.818693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78.454418999999987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358.393935</v>
      </c>
      <c r="L9">
        <v>324.29866700000002</v>
      </c>
      <c r="M9">
        <v>89.026651999999999</v>
      </c>
      <c r="N9">
        <v>114.16360299999999</v>
      </c>
      <c r="O9">
        <v>119.56120300000001</v>
      </c>
      <c r="P9">
        <v>130.72393</v>
      </c>
      <c r="Q9">
        <v>11.257053000000001</v>
      </c>
      <c r="R9">
        <v>19.827964000000001</v>
      </c>
      <c r="S9">
        <v>12.811429</v>
      </c>
      <c r="T9">
        <v>0.53653600000000001</v>
      </c>
      <c r="U9">
        <v>267.48235799999998</v>
      </c>
      <c r="V9">
        <v>0</v>
      </c>
      <c r="W9">
        <v>19.161999999999999</v>
      </c>
      <c r="X9">
        <v>61.318399999999997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43.148992</v>
      </c>
      <c r="AH9">
        <v>0</v>
      </c>
      <c r="AI9">
        <v>0</v>
      </c>
      <c r="AJ9">
        <v>0</v>
      </c>
      <c r="AK9">
        <v>51.655962000000002</v>
      </c>
      <c r="AL9">
        <v>2.449287</v>
      </c>
      <c r="AM9">
        <v>0</v>
      </c>
      <c r="AN9">
        <v>0.73199800000000004</v>
      </c>
      <c r="AO9">
        <v>0</v>
      </c>
      <c r="AP9">
        <v>5.4002350000000003</v>
      </c>
      <c r="AQ9">
        <v>0</v>
      </c>
      <c r="AR9">
        <v>2.1154850000000001</v>
      </c>
      <c r="AS9">
        <v>15.981567999999999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78.51441899999999</v>
      </c>
      <c r="BA9">
        <f t="shared" si="1"/>
        <v>1748.0988680000003</v>
      </c>
      <c r="BD9">
        <v>5.12</v>
      </c>
      <c r="BE9">
        <v>1.84</v>
      </c>
      <c r="BF9">
        <v>2.16</v>
      </c>
      <c r="BG9">
        <v>1.71</v>
      </c>
      <c r="BH9">
        <v>9.0399999999999991</v>
      </c>
      <c r="BI9">
        <v>0.79</v>
      </c>
      <c r="BJ9">
        <v>0.4</v>
      </c>
      <c r="BK9">
        <v>1.89</v>
      </c>
      <c r="BL9">
        <v>0.78</v>
      </c>
      <c r="BM9">
        <v>7.0000000000000007E-2</v>
      </c>
      <c r="BN9">
        <v>2.2400000000000002</v>
      </c>
      <c r="BO9">
        <v>3.61</v>
      </c>
      <c r="BP9">
        <v>0.25</v>
      </c>
      <c r="BQ9">
        <v>1.92</v>
      </c>
      <c r="BR9">
        <v>1.81</v>
      </c>
      <c r="BS9">
        <v>1.58</v>
      </c>
      <c r="BT9">
        <v>2.8449550000000001</v>
      </c>
      <c r="BU9">
        <v>1.2858000000000001</v>
      </c>
      <c r="BV9">
        <v>2.3467030000000002</v>
      </c>
      <c r="BW9">
        <v>1.8612580000000001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3.2916479999999999</v>
      </c>
      <c r="CR9">
        <v>0.818693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78.51441899999999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358.38469600000002</v>
      </c>
      <c r="L10">
        <v>324.29866700000002</v>
      </c>
      <c r="M10">
        <v>89.026651999999999</v>
      </c>
      <c r="N10">
        <v>114.16360299999999</v>
      </c>
      <c r="O10">
        <v>119.56120300000001</v>
      </c>
      <c r="P10">
        <v>130.72393</v>
      </c>
      <c r="Q10">
        <v>11.257053000000001</v>
      </c>
      <c r="R10">
        <v>19.827964000000001</v>
      </c>
      <c r="S10">
        <v>12.811429</v>
      </c>
      <c r="T10">
        <v>0.53653600000000001</v>
      </c>
      <c r="U10">
        <v>267.48235799999998</v>
      </c>
      <c r="V10">
        <v>0</v>
      </c>
      <c r="W10">
        <v>19.161999999999999</v>
      </c>
      <c r="X10">
        <v>61.318399999999997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43.148992</v>
      </c>
      <c r="AH10">
        <v>0</v>
      </c>
      <c r="AI10">
        <v>0</v>
      </c>
      <c r="AJ10">
        <v>0</v>
      </c>
      <c r="AK10">
        <v>51.655962000000002</v>
      </c>
      <c r="AL10">
        <v>2.449287</v>
      </c>
      <c r="AM10">
        <v>0</v>
      </c>
      <c r="AN10">
        <v>0.73199800000000004</v>
      </c>
      <c r="AO10">
        <v>0</v>
      </c>
      <c r="AP10">
        <v>5.4002350000000003</v>
      </c>
      <c r="AQ10">
        <v>0</v>
      </c>
      <c r="AR10">
        <v>2.1154850000000001</v>
      </c>
      <c r="AS10">
        <v>15.981567999999999</v>
      </c>
      <c r="AT10">
        <v>10.484615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78.524418999999995</v>
      </c>
      <c r="BA10">
        <f t="shared" si="1"/>
        <v>1747.8079180000004</v>
      </c>
      <c r="BD10">
        <v>5.12</v>
      </c>
      <c r="BE10">
        <v>1.84</v>
      </c>
      <c r="BF10">
        <v>2.16</v>
      </c>
      <c r="BG10">
        <v>1.71</v>
      </c>
      <c r="BH10">
        <v>9.0399999999999991</v>
      </c>
      <c r="BI10">
        <v>0.79</v>
      </c>
      <c r="BJ10">
        <v>0.4</v>
      </c>
      <c r="BK10">
        <v>1.89</v>
      </c>
      <c r="BL10">
        <v>0.79</v>
      </c>
      <c r="BM10">
        <v>7.0000000000000007E-2</v>
      </c>
      <c r="BN10">
        <v>2.2400000000000002</v>
      </c>
      <c r="BO10">
        <v>3.61</v>
      </c>
      <c r="BP10">
        <v>0.25</v>
      </c>
      <c r="BQ10">
        <v>1.92</v>
      </c>
      <c r="BR10">
        <v>1.81</v>
      </c>
      <c r="BS10">
        <v>1.58</v>
      </c>
      <c r="BT10">
        <v>2.8449550000000001</v>
      </c>
      <c r="BU10">
        <v>1.2858000000000001</v>
      </c>
      <c r="BV10">
        <v>2.3467030000000002</v>
      </c>
      <c r="BW10">
        <v>1.8612580000000001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3.2916479999999999</v>
      </c>
      <c r="CR10">
        <v>0.818693</v>
      </c>
      <c r="CS10">
        <v>2.6767300000000001</v>
      </c>
      <c r="CT10">
        <v>0</v>
      </c>
      <c r="CU10">
        <v>0</v>
      </c>
      <c r="CV10">
        <v>0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78.524418999999995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358.393935</v>
      </c>
      <c r="L11">
        <v>327.34472499999998</v>
      </c>
      <c r="M11">
        <v>89.026651999999999</v>
      </c>
      <c r="N11">
        <v>114.16360299999999</v>
      </c>
      <c r="O11">
        <v>119.56120300000001</v>
      </c>
      <c r="P11">
        <v>130.72393</v>
      </c>
      <c r="Q11">
        <v>11.292816</v>
      </c>
      <c r="R11">
        <v>20.545190000000002</v>
      </c>
      <c r="S11">
        <v>12.885707</v>
      </c>
      <c r="T11">
        <v>0.53653600000000001</v>
      </c>
      <c r="U11">
        <v>267.48235799999998</v>
      </c>
      <c r="V11">
        <v>0</v>
      </c>
      <c r="W11">
        <v>11.497199999999999</v>
      </c>
      <c r="X11">
        <v>34.018799999999999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43.148992</v>
      </c>
      <c r="AH11">
        <v>0</v>
      </c>
      <c r="AI11">
        <v>0</v>
      </c>
      <c r="AJ11">
        <v>0</v>
      </c>
      <c r="AK11">
        <v>51.655962000000002</v>
      </c>
      <c r="AL11">
        <v>2.449287</v>
      </c>
      <c r="AM11">
        <v>0</v>
      </c>
      <c r="AN11">
        <v>0.73199800000000004</v>
      </c>
      <c r="AO11">
        <v>0</v>
      </c>
      <c r="AP11">
        <v>1.472791</v>
      </c>
      <c r="AQ11">
        <v>0</v>
      </c>
      <c r="AR11">
        <v>2.1154850000000001</v>
      </c>
      <c r="AS11">
        <v>15.981567999999999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78.534080999999986</v>
      </c>
      <c r="BA11">
        <f t="shared" si="1"/>
        <v>1713.1000109999995</v>
      </c>
      <c r="BD11">
        <v>5.12</v>
      </c>
      <c r="BE11">
        <v>1.84</v>
      </c>
      <c r="BF11">
        <v>2.16</v>
      </c>
      <c r="BG11">
        <v>1.71</v>
      </c>
      <c r="BH11">
        <v>9.0399999999999991</v>
      </c>
      <c r="BI11">
        <v>0.79</v>
      </c>
      <c r="BJ11">
        <v>0.4</v>
      </c>
      <c r="BK11">
        <v>1.89</v>
      </c>
      <c r="BL11">
        <v>0.79</v>
      </c>
      <c r="BM11">
        <v>7.0000000000000007E-2</v>
      </c>
      <c r="BN11">
        <v>2.2400000000000002</v>
      </c>
      <c r="BO11">
        <v>3.61</v>
      </c>
      <c r="BP11">
        <v>0.25</v>
      </c>
      <c r="BQ11">
        <v>1.92</v>
      </c>
      <c r="BR11">
        <v>1.83</v>
      </c>
      <c r="BS11">
        <v>1.58</v>
      </c>
      <c r="BT11">
        <v>2.8449550000000001</v>
      </c>
      <c r="BU11">
        <v>1.2858000000000001</v>
      </c>
      <c r="BV11">
        <v>2.3363649999999998</v>
      </c>
      <c r="BW11">
        <v>1.8612580000000001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3.2916479999999999</v>
      </c>
      <c r="CR11">
        <v>0.818693</v>
      </c>
      <c r="CS11">
        <v>2.6767300000000001</v>
      </c>
      <c r="CT11">
        <v>0</v>
      </c>
      <c r="CU11">
        <v>0</v>
      </c>
      <c r="CV11">
        <v>0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78.534080999999986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358.38469600000002</v>
      </c>
      <c r="L12">
        <v>327.34472499999998</v>
      </c>
      <c r="M12">
        <v>89.026651999999999</v>
      </c>
      <c r="N12">
        <v>114.16360299999999</v>
      </c>
      <c r="O12">
        <v>119.56120300000001</v>
      </c>
      <c r="P12">
        <v>130.72393</v>
      </c>
      <c r="Q12">
        <v>11.292816</v>
      </c>
      <c r="R12">
        <v>20.545190000000002</v>
      </c>
      <c r="S12">
        <v>12.885707</v>
      </c>
      <c r="T12">
        <v>0.53653600000000001</v>
      </c>
      <c r="U12">
        <v>267.48235799999998</v>
      </c>
      <c r="V12">
        <v>0</v>
      </c>
      <c r="W12">
        <v>11.497199999999999</v>
      </c>
      <c r="X12">
        <v>33.533499999999997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43.148992</v>
      </c>
      <c r="AH12">
        <v>0</v>
      </c>
      <c r="AI12">
        <v>0</v>
      </c>
      <c r="AJ12">
        <v>0</v>
      </c>
      <c r="AK12">
        <v>51.655962000000002</v>
      </c>
      <c r="AL12">
        <v>2.449287</v>
      </c>
      <c r="AM12">
        <v>0</v>
      </c>
      <c r="AN12">
        <v>0.73199800000000004</v>
      </c>
      <c r="AO12">
        <v>0</v>
      </c>
      <c r="AP12">
        <v>1.472791</v>
      </c>
      <c r="AQ12">
        <v>0</v>
      </c>
      <c r="AR12">
        <v>2.1154850000000001</v>
      </c>
      <c r="AS12">
        <v>15.981567999999999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78.534080999999986</v>
      </c>
      <c r="BA12">
        <f t="shared" si="1"/>
        <v>1712.6054719999995</v>
      </c>
      <c r="BD12">
        <v>5.12</v>
      </c>
      <c r="BE12">
        <v>1.84</v>
      </c>
      <c r="BF12">
        <v>2.16</v>
      </c>
      <c r="BG12">
        <v>1.71</v>
      </c>
      <c r="BH12">
        <v>9.0399999999999991</v>
      </c>
      <c r="BI12">
        <v>0.79</v>
      </c>
      <c r="BJ12">
        <v>0.4</v>
      </c>
      <c r="BK12">
        <v>1.89</v>
      </c>
      <c r="BL12">
        <v>0.79</v>
      </c>
      <c r="BM12">
        <v>7.0000000000000007E-2</v>
      </c>
      <c r="BN12">
        <v>2.2400000000000002</v>
      </c>
      <c r="BO12">
        <v>3.61</v>
      </c>
      <c r="BP12">
        <v>0.25</v>
      </c>
      <c r="BQ12">
        <v>1.92</v>
      </c>
      <c r="BR12">
        <v>1.83</v>
      </c>
      <c r="BS12">
        <v>1.58</v>
      </c>
      <c r="BT12">
        <v>2.8449550000000001</v>
      </c>
      <c r="BU12">
        <v>1.2858000000000001</v>
      </c>
      <c r="BV12">
        <v>2.3363649999999998</v>
      </c>
      <c r="BW12">
        <v>1.8612580000000001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3.2916479999999999</v>
      </c>
      <c r="CR12">
        <v>0.818693</v>
      </c>
      <c r="CS12">
        <v>2.6767300000000001</v>
      </c>
      <c r="CT12">
        <v>0</v>
      </c>
      <c r="CU12">
        <v>0</v>
      </c>
      <c r="CV12">
        <v>0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78.534080999999986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347.13915900000001</v>
      </c>
      <c r="L13">
        <v>327.34472499999998</v>
      </c>
      <c r="M13">
        <v>89.026651999999999</v>
      </c>
      <c r="N13">
        <v>114.16360299999999</v>
      </c>
      <c r="O13">
        <v>119.56120300000001</v>
      </c>
      <c r="P13">
        <v>130.72393</v>
      </c>
      <c r="Q13">
        <v>11.118102</v>
      </c>
      <c r="R13">
        <v>20.545190000000002</v>
      </c>
      <c r="S13">
        <v>10.389853</v>
      </c>
      <c r="T13">
        <v>0.53653600000000001</v>
      </c>
      <c r="U13">
        <v>267.48235799999998</v>
      </c>
      <c r="V13">
        <v>0</v>
      </c>
      <c r="W13">
        <v>11.497199999999999</v>
      </c>
      <c r="X13">
        <v>33.533499999999997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43.148992</v>
      </c>
      <c r="AH13">
        <v>0</v>
      </c>
      <c r="AI13">
        <v>0</v>
      </c>
      <c r="AJ13">
        <v>0</v>
      </c>
      <c r="AK13">
        <v>51.655962000000002</v>
      </c>
      <c r="AL13">
        <v>2.449287</v>
      </c>
      <c r="AM13">
        <v>0</v>
      </c>
      <c r="AN13">
        <v>0.73199800000000004</v>
      </c>
      <c r="AO13">
        <v>0</v>
      </c>
      <c r="AP13">
        <v>1.472791</v>
      </c>
      <c r="AQ13">
        <v>0</v>
      </c>
      <c r="AR13">
        <v>2.1154850000000001</v>
      </c>
      <c r="AS13">
        <v>5.6708790000000002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78.534080999999986</v>
      </c>
      <c r="BA13">
        <f t="shared" si="1"/>
        <v>1688.3786779999998</v>
      </c>
      <c r="BD13">
        <v>5.12</v>
      </c>
      <c r="BE13">
        <v>1.84</v>
      </c>
      <c r="BF13">
        <v>2.16</v>
      </c>
      <c r="BG13">
        <v>1.71</v>
      </c>
      <c r="BH13">
        <v>9.0399999999999991</v>
      </c>
      <c r="BI13">
        <v>0.79</v>
      </c>
      <c r="BJ13">
        <v>0.4</v>
      </c>
      <c r="BK13">
        <v>1.89</v>
      </c>
      <c r="BL13">
        <v>0.79</v>
      </c>
      <c r="BM13">
        <v>7.0000000000000007E-2</v>
      </c>
      <c r="BN13">
        <v>2.2400000000000002</v>
      </c>
      <c r="BO13">
        <v>3.61</v>
      </c>
      <c r="BP13">
        <v>0.25</v>
      </c>
      <c r="BQ13">
        <v>1.92</v>
      </c>
      <c r="BR13">
        <v>1.83</v>
      </c>
      <c r="BS13">
        <v>1.58</v>
      </c>
      <c r="BT13">
        <v>2.8449550000000001</v>
      </c>
      <c r="BU13">
        <v>1.2858000000000001</v>
      </c>
      <c r="BV13">
        <v>2.3363649999999998</v>
      </c>
      <c r="BW13">
        <v>1.8612580000000001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3.2916479999999999</v>
      </c>
      <c r="CR13">
        <v>0.818693</v>
      </c>
      <c r="CS13">
        <v>2.6767300000000001</v>
      </c>
      <c r="CT13">
        <v>0</v>
      </c>
      <c r="CU13">
        <v>0</v>
      </c>
      <c r="CV13">
        <v>0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78.534080999999986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347.08940999999999</v>
      </c>
      <c r="L14">
        <v>327.34472499999998</v>
      </c>
      <c r="M14">
        <v>89.026651999999999</v>
      </c>
      <c r="N14">
        <v>114.16360299999999</v>
      </c>
      <c r="O14">
        <v>119.56120300000001</v>
      </c>
      <c r="P14">
        <v>130.72393</v>
      </c>
      <c r="Q14">
        <v>11.118102</v>
      </c>
      <c r="R14">
        <v>20.545190000000002</v>
      </c>
      <c r="S14">
        <v>10.389853</v>
      </c>
      <c r="T14">
        <v>0.53653600000000001</v>
      </c>
      <c r="U14">
        <v>267.48235799999998</v>
      </c>
      <c r="V14">
        <v>0</v>
      </c>
      <c r="W14">
        <v>11.497199999999999</v>
      </c>
      <c r="X14">
        <v>33.533499999999997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43.148992</v>
      </c>
      <c r="AH14">
        <v>0</v>
      </c>
      <c r="AI14">
        <v>0</v>
      </c>
      <c r="AJ14">
        <v>0</v>
      </c>
      <c r="AK14">
        <v>51.655962000000002</v>
      </c>
      <c r="AL14">
        <v>2.449287</v>
      </c>
      <c r="AM14">
        <v>0</v>
      </c>
      <c r="AN14">
        <v>0.73199800000000004</v>
      </c>
      <c r="AO14">
        <v>0</v>
      </c>
      <c r="AP14">
        <v>1.472791</v>
      </c>
      <c r="AQ14">
        <v>0</v>
      </c>
      <c r="AR14">
        <v>2.1154850000000001</v>
      </c>
      <c r="AS14">
        <v>5.6708790000000002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78.534080999999986</v>
      </c>
      <c r="BA14">
        <f t="shared" si="1"/>
        <v>1688.3289289999996</v>
      </c>
      <c r="BD14">
        <v>5.12</v>
      </c>
      <c r="BE14">
        <v>1.84</v>
      </c>
      <c r="BF14">
        <v>2.16</v>
      </c>
      <c r="BG14">
        <v>1.71</v>
      </c>
      <c r="BH14">
        <v>9.0399999999999991</v>
      </c>
      <c r="BI14">
        <v>0.79</v>
      </c>
      <c r="BJ14">
        <v>0.4</v>
      </c>
      <c r="BK14">
        <v>1.89</v>
      </c>
      <c r="BL14">
        <v>0.79</v>
      </c>
      <c r="BM14">
        <v>7.0000000000000007E-2</v>
      </c>
      <c r="BN14">
        <v>2.2400000000000002</v>
      </c>
      <c r="BO14">
        <v>3.61</v>
      </c>
      <c r="BP14">
        <v>0.25</v>
      </c>
      <c r="BQ14">
        <v>1.92</v>
      </c>
      <c r="BR14">
        <v>1.83</v>
      </c>
      <c r="BS14">
        <v>1.58</v>
      </c>
      <c r="BT14">
        <v>2.8449550000000001</v>
      </c>
      <c r="BU14">
        <v>1.2858000000000001</v>
      </c>
      <c r="BV14">
        <v>2.3363649999999998</v>
      </c>
      <c r="BW14">
        <v>1.8612580000000001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3.2916479999999999</v>
      </c>
      <c r="CR14">
        <v>0.818693</v>
      </c>
      <c r="CS14">
        <v>2.6767300000000001</v>
      </c>
      <c r="CT14">
        <v>0</v>
      </c>
      <c r="CU14">
        <v>0</v>
      </c>
      <c r="CV14">
        <v>0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78.534080999999986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347.13915900000001</v>
      </c>
      <c r="L15">
        <v>327.34472499999998</v>
      </c>
      <c r="M15">
        <v>89.026651999999999</v>
      </c>
      <c r="N15">
        <v>114.16360299999999</v>
      </c>
      <c r="O15">
        <v>119.56120300000001</v>
      </c>
      <c r="P15">
        <v>130.72393</v>
      </c>
      <c r="Q15">
        <v>11.292816</v>
      </c>
      <c r="R15">
        <v>20.545190000000002</v>
      </c>
      <c r="S15">
        <v>10.389853</v>
      </c>
      <c r="T15">
        <v>0.53653600000000001</v>
      </c>
      <c r="U15">
        <v>267.48235799999998</v>
      </c>
      <c r="V15">
        <v>0</v>
      </c>
      <c r="W15">
        <v>11.497199999999999</v>
      </c>
      <c r="X15">
        <v>33.533499999999997</v>
      </c>
      <c r="Y15">
        <v>0</v>
      </c>
      <c r="Z15">
        <v>1.0539099999999999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43.148992</v>
      </c>
      <c r="AH15">
        <v>0</v>
      </c>
      <c r="AI15">
        <v>0</v>
      </c>
      <c r="AJ15">
        <v>0</v>
      </c>
      <c r="AK15">
        <v>51.655962000000002</v>
      </c>
      <c r="AL15">
        <v>2.449287</v>
      </c>
      <c r="AM15">
        <v>0</v>
      </c>
      <c r="AN15">
        <v>0.73199800000000004</v>
      </c>
      <c r="AO15">
        <v>0</v>
      </c>
      <c r="AP15">
        <v>1.472791</v>
      </c>
      <c r="AQ15">
        <v>0</v>
      </c>
      <c r="AR15">
        <v>2.1154850000000001</v>
      </c>
      <c r="AS15">
        <v>5.1553440000000004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78.554080999999996</v>
      </c>
      <c r="BA15">
        <f t="shared" si="1"/>
        <v>1689.1117669999999</v>
      </c>
      <c r="BD15">
        <v>5.12</v>
      </c>
      <c r="BE15">
        <v>1.84</v>
      </c>
      <c r="BF15">
        <v>2.16</v>
      </c>
      <c r="BG15">
        <v>1.71</v>
      </c>
      <c r="BH15">
        <v>9.0399999999999991</v>
      </c>
      <c r="BI15">
        <v>0.79</v>
      </c>
      <c r="BJ15">
        <v>0.4</v>
      </c>
      <c r="BK15">
        <v>1.89</v>
      </c>
      <c r="BL15">
        <v>0.79</v>
      </c>
      <c r="BM15">
        <v>7.0000000000000007E-2</v>
      </c>
      <c r="BN15">
        <v>2.2400000000000002</v>
      </c>
      <c r="BO15">
        <v>3.61</v>
      </c>
      <c r="BP15">
        <v>0.25</v>
      </c>
      <c r="BQ15">
        <v>1.92</v>
      </c>
      <c r="BR15">
        <v>1.85</v>
      </c>
      <c r="BS15">
        <v>1.58</v>
      </c>
      <c r="BT15">
        <v>2.8449550000000001</v>
      </c>
      <c r="BU15">
        <v>1.2858000000000001</v>
      </c>
      <c r="BV15">
        <v>2.3363649999999998</v>
      </c>
      <c r="BW15">
        <v>1.8612580000000001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3.2916479999999999</v>
      </c>
      <c r="CR15">
        <v>0.818693</v>
      </c>
      <c r="CS15">
        <v>2.6767300000000001</v>
      </c>
      <c r="CT15">
        <v>0</v>
      </c>
      <c r="CU15">
        <v>0</v>
      </c>
      <c r="CV15">
        <v>0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78.554080999999996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347.08940999999999</v>
      </c>
      <c r="L16">
        <v>327.34472499999998</v>
      </c>
      <c r="M16">
        <v>89.026651999999999</v>
      </c>
      <c r="N16">
        <v>114.16360299999999</v>
      </c>
      <c r="O16">
        <v>119.56120300000001</v>
      </c>
      <c r="P16">
        <v>130.72393</v>
      </c>
      <c r="Q16">
        <v>11.292816</v>
      </c>
      <c r="R16">
        <v>20.545190000000002</v>
      </c>
      <c r="S16">
        <v>10.389853</v>
      </c>
      <c r="T16">
        <v>0.53653600000000001</v>
      </c>
      <c r="U16">
        <v>267.48235799999998</v>
      </c>
      <c r="V16">
        <v>0</v>
      </c>
      <c r="W16">
        <v>11.497199999999999</v>
      </c>
      <c r="X16">
        <v>33.533499999999997</v>
      </c>
      <c r="Y16">
        <v>0</v>
      </c>
      <c r="Z16">
        <v>6.2791959999999998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43.148992</v>
      </c>
      <c r="AH16">
        <v>0</v>
      </c>
      <c r="AI16">
        <v>0</v>
      </c>
      <c r="AJ16">
        <v>0</v>
      </c>
      <c r="AK16">
        <v>51.655962000000002</v>
      </c>
      <c r="AL16">
        <v>2.449287</v>
      </c>
      <c r="AM16">
        <v>0</v>
      </c>
      <c r="AN16">
        <v>0.73199800000000004</v>
      </c>
      <c r="AO16">
        <v>0</v>
      </c>
      <c r="AP16">
        <v>1.472791</v>
      </c>
      <c r="AQ16">
        <v>0</v>
      </c>
      <c r="AR16">
        <v>2.1154850000000001</v>
      </c>
      <c r="AS16">
        <v>5.1553440000000004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78.554080999999996</v>
      </c>
      <c r="BA16">
        <f t="shared" si="1"/>
        <v>1694.2873039999995</v>
      </c>
      <c r="BD16">
        <v>5.12</v>
      </c>
      <c r="BE16">
        <v>1.84</v>
      </c>
      <c r="BF16">
        <v>2.16</v>
      </c>
      <c r="BG16">
        <v>1.71</v>
      </c>
      <c r="BH16">
        <v>9.0399999999999991</v>
      </c>
      <c r="BI16">
        <v>0.79</v>
      </c>
      <c r="BJ16">
        <v>0.4</v>
      </c>
      <c r="BK16">
        <v>1.89</v>
      </c>
      <c r="BL16">
        <v>0.79</v>
      </c>
      <c r="BM16">
        <v>7.0000000000000007E-2</v>
      </c>
      <c r="BN16">
        <v>2.2400000000000002</v>
      </c>
      <c r="BO16">
        <v>3.61</v>
      </c>
      <c r="BP16">
        <v>0.25</v>
      </c>
      <c r="BQ16">
        <v>1.92</v>
      </c>
      <c r="BR16">
        <v>1.85</v>
      </c>
      <c r="BS16">
        <v>1.58</v>
      </c>
      <c r="BT16">
        <v>2.8449550000000001</v>
      </c>
      <c r="BU16">
        <v>1.2858000000000001</v>
      </c>
      <c r="BV16">
        <v>2.3363649999999998</v>
      </c>
      <c r="BW16">
        <v>1.8612580000000001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3.2916479999999999</v>
      </c>
      <c r="CR16">
        <v>0.818693</v>
      </c>
      <c r="CS16">
        <v>2.6767300000000001</v>
      </c>
      <c r="CT16">
        <v>0</v>
      </c>
      <c r="CU16">
        <v>0</v>
      </c>
      <c r="CV16">
        <v>0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78.554080999999996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358.393935</v>
      </c>
      <c r="L17">
        <v>327.34472499999998</v>
      </c>
      <c r="M17">
        <v>89.026651999999999</v>
      </c>
      <c r="N17">
        <v>114.16360299999999</v>
      </c>
      <c r="O17">
        <v>119.56120300000001</v>
      </c>
      <c r="P17">
        <v>130.72393</v>
      </c>
      <c r="Q17">
        <v>11.292816</v>
      </c>
      <c r="R17">
        <v>21.890813000000001</v>
      </c>
      <c r="S17">
        <v>12.885707</v>
      </c>
      <c r="T17">
        <v>0.53653600000000001</v>
      </c>
      <c r="U17">
        <v>267.48235799999998</v>
      </c>
      <c r="V17">
        <v>0</v>
      </c>
      <c r="W17">
        <v>11.497199999999999</v>
      </c>
      <c r="X17">
        <v>33.533499999999997</v>
      </c>
      <c r="Y17">
        <v>0</v>
      </c>
      <c r="Z17">
        <v>6.2791959999999998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43.148992</v>
      </c>
      <c r="AH17">
        <v>0</v>
      </c>
      <c r="AI17">
        <v>0</v>
      </c>
      <c r="AJ17">
        <v>0</v>
      </c>
      <c r="AK17">
        <v>51.655962000000002</v>
      </c>
      <c r="AL17">
        <v>2.449287</v>
      </c>
      <c r="AM17">
        <v>0</v>
      </c>
      <c r="AN17">
        <v>0.75076699999999996</v>
      </c>
      <c r="AO17">
        <v>0</v>
      </c>
      <c r="AP17">
        <v>1.472791</v>
      </c>
      <c r="AQ17">
        <v>0</v>
      </c>
      <c r="AR17">
        <v>3.1732269999999998</v>
      </c>
      <c r="AS17">
        <v>5.1553440000000004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78.574418999999992</v>
      </c>
      <c r="BA17">
        <f t="shared" si="1"/>
        <v>1710.5301549999995</v>
      </c>
      <c r="BD17">
        <v>5.12</v>
      </c>
      <c r="BE17">
        <v>1.84</v>
      </c>
      <c r="BF17">
        <v>2.16</v>
      </c>
      <c r="BG17">
        <v>1.71</v>
      </c>
      <c r="BH17">
        <v>9.0399999999999991</v>
      </c>
      <c r="BI17">
        <v>0.79</v>
      </c>
      <c r="BJ17">
        <v>0.4</v>
      </c>
      <c r="BK17">
        <v>1.89</v>
      </c>
      <c r="BL17">
        <v>0.8</v>
      </c>
      <c r="BM17">
        <v>7.0000000000000007E-2</v>
      </c>
      <c r="BN17">
        <v>2.2400000000000002</v>
      </c>
      <c r="BO17">
        <v>3.61</v>
      </c>
      <c r="BP17">
        <v>0.25</v>
      </c>
      <c r="BQ17">
        <v>1.92</v>
      </c>
      <c r="BR17">
        <v>1.85</v>
      </c>
      <c r="BS17">
        <v>1.58</v>
      </c>
      <c r="BT17">
        <v>2.8449550000000001</v>
      </c>
      <c r="BU17">
        <v>1.2858000000000001</v>
      </c>
      <c r="BV17">
        <v>2.3467030000000002</v>
      </c>
      <c r="BW17">
        <v>1.8612580000000001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3.2916479999999999</v>
      </c>
      <c r="CR17">
        <v>0.818693</v>
      </c>
      <c r="CS17">
        <v>2.6767300000000001</v>
      </c>
      <c r="CT17">
        <v>0</v>
      </c>
      <c r="CU17">
        <v>0</v>
      </c>
      <c r="CV17">
        <v>0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78.574418999999992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358.38469600000002</v>
      </c>
      <c r="L18">
        <v>327.34472499999998</v>
      </c>
      <c r="M18">
        <v>89.026651999999999</v>
      </c>
      <c r="N18">
        <v>114.16360299999999</v>
      </c>
      <c r="O18">
        <v>119.56120300000001</v>
      </c>
      <c r="P18">
        <v>130.72393</v>
      </c>
      <c r="Q18">
        <v>11.292816</v>
      </c>
      <c r="R18">
        <v>21.890813000000001</v>
      </c>
      <c r="S18">
        <v>12.885707</v>
      </c>
      <c r="T18">
        <v>0.53653600000000001</v>
      </c>
      <c r="U18">
        <v>267.48235799999998</v>
      </c>
      <c r="V18">
        <v>0</v>
      </c>
      <c r="W18">
        <v>11.497199999999999</v>
      </c>
      <c r="X18">
        <v>33.533499999999997</v>
      </c>
      <c r="Y18">
        <v>0</v>
      </c>
      <c r="Z18">
        <v>6.2791959999999998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43.148992</v>
      </c>
      <c r="AH18">
        <v>0</v>
      </c>
      <c r="AI18">
        <v>0</v>
      </c>
      <c r="AJ18">
        <v>0</v>
      </c>
      <c r="AK18">
        <v>51.655962000000002</v>
      </c>
      <c r="AL18">
        <v>2.449287</v>
      </c>
      <c r="AM18">
        <v>0</v>
      </c>
      <c r="AN18">
        <v>0.75076699999999996</v>
      </c>
      <c r="AO18">
        <v>0</v>
      </c>
      <c r="AP18">
        <v>1.472791</v>
      </c>
      <c r="AQ18">
        <v>0</v>
      </c>
      <c r="AR18">
        <v>3.1732269999999998</v>
      </c>
      <c r="AS18">
        <v>5.1553440000000004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78.574418999999992</v>
      </c>
      <c r="BA18">
        <f t="shared" si="1"/>
        <v>1710.5209159999995</v>
      </c>
      <c r="BD18">
        <v>5.12</v>
      </c>
      <c r="BE18">
        <v>1.84</v>
      </c>
      <c r="BF18">
        <v>2.16</v>
      </c>
      <c r="BG18">
        <v>1.71</v>
      </c>
      <c r="BH18">
        <v>9.0399999999999991</v>
      </c>
      <c r="BI18">
        <v>0.79</v>
      </c>
      <c r="BJ18">
        <v>0.4</v>
      </c>
      <c r="BK18">
        <v>1.89</v>
      </c>
      <c r="BL18">
        <v>0.8</v>
      </c>
      <c r="BM18">
        <v>7.0000000000000007E-2</v>
      </c>
      <c r="BN18">
        <v>2.2400000000000002</v>
      </c>
      <c r="BO18">
        <v>3.61</v>
      </c>
      <c r="BP18">
        <v>0.25</v>
      </c>
      <c r="BQ18">
        <v>1.92</v>
      </c>
      <c r="BR18">
        <v>1.85</v>
      </c>
      <c r="BS18">
        <v>1.58</v>
      </c>
      <c r="BT18">
        <v>2.8449550000000001</v>
      </c>
      <c r="BU18">
        <v>1.2858000000000001</v>
      </c>
      <c r="BV18">
        <v>2.3467030000000002</v>
      </c>
      <c r="BW18">
        <v>1.8612580000000001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3.2916479999999999</v>
      </c>
      <c r="CR18">
        <v>0.818693</v>
      </c>
      <c r="CS18">
        <v>2.6767300000000001</v>
      </c>
      <c r="CT18">
        <v>0</v>
      </c>
      <c r="CU18">
        <v>0</v>
      </c>
      <c r="CV18">
        <v>0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78.574418999999992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358.393935</v>
      </c>
      <c r="L19">
        <v>327.34472499999998</v>
      </c>
      <c r="M19">
        <v>89.026651999999999</v>
      </c>
      <c r="N19">
        <v>114.16360299999999</v>
      </c>
      <c r="O19">
        <v>119.56120300000001</v>
      </c>
      <c r="P19">
        <v>130.72393</v>
      </c>
      <c r="Q19">
        <v>11.292816</v>
      </c>
      <c r="R19">
        <v>21.890813000000001</v>
      </c>
      <c r="S19">
        <v>12.885707</v>
      </c>
      <c r="T19">
        <v>0.53653600000000001</v>
      </c>
      <c r="U19">
        <v>267.48235799999998</v>
      </c>
      <c r="V19">
        <v>0</v>
      </c>
      <c r="W19">
        <v>11.295999</v>
      </c>
      <c r="X19">
        <v>32.929896999999997</v>
      </c>
      <c r="Y19">
        <v>0</v>
      </c>
      <c r="Z19">
        <v>6.2791959999999998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43.148992</v>
      </c>
      <c r="AH19">
        <v>0</v>
      </c>
      <c r="AI19">
        <v>0</v>
      </c>
      <c r="AJ19">
        <v>0</v>
      </c>
      <c r="AK19">
        <v>51.655962000000002</v>
      </c>
      <c r="AL19">
        <v>2.449287</v>
      </c>
      <c r="AM19">
        <v>0</v>
      </c>
      <c r="AN19">
        <v>0.75076699999999996</v>
      </c>
      <c r="AO19">
        <v>0</v>
      </c>
      <c r="AP19">
        <v>1.472791</v>
      </c>
      <c r="AQ19">
        <v>0</v>
      </c>
      <c r="AR19">
        <v>3.1732269999999998</v>
      </c>
      <c r="AS19">
        <v>5.1553440000000004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78.644418999999985</v>
      </c>
      <c r="BA19">
        <f t="shared" si="1"/>
        <v>1709.7953509999993</v>
      </c>
      <c r="BD19">
        <v>5.12</v>
      </c>
      <c r="BE19">
        <v>1.84</v>
      </c>
      <c r="BF19">
        <v>2.16</v>
      </c>
      <c r="BG19">
        <v>1.71</v>
      </c>
      <c r="BH19">
        <v>9.0399999999999991</v>
      </c>
      <c r="BI19">
        <v>0.79</v>
      </c>
      <c r="BJ19">
        <v>0.4</v>
      </c>
      <c r="BK19">
        <v>1.89</v>
      </c>
      <c r="BL19">
        <v>0.83</v>
      </c>
      <c r="BM19">
        <v>7.0000000000000007E-2</v>
      </c>
      <c r="BN19">
        <v>2.2400000000000002</v>
      </c>
      <c r="BO19">
        <v>3.61</v>
      </c>
      <c r="BP19">
        <v>0.25</v>
      </c>
      <c r="BQ19">
        <v>1.92</v>
      </c>
      <c r="BR19">
        <v>1.89</v>
      </c>
      <c r="BS19">
        <v>1.58</v>
      </c>
      <c r="BT19">
        <v>2.8449550000000001</v>
      </c>
      <c r="BU19">
        <v>1.2858000000000001</v>
      </c>
      <c r="BV19">
        <v>2.3467030000000002</v>
      </c>
      <c r="BW19">
        <v>1.8612580000000001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3.2916479999999999</v>
      </c>
      <c r="CR19">
        <v>0.818693</v>
      </c>
      <c r="CS19">
        <v>2.6767300000000001</v>
      </c>
      <c r="CT19">
        <v>0</v>
      </c>
      <c r="CU19">
        <v>0</v>
      </c>
      <c r="CV19">
        <v>0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78.644418999999985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347.08940999999999</v>
      </c>
      <c r="L20">
        <v>327.34472499999998</v>
      </c>
      <c r="M20">
        <v>89.026651999999999</v>
      </c>
      <c r="N20">
        <v>114.16360299999999</v>
      </c>
      <c r="O20">
        <v>119.56120300000001</v>
      </c>
      <c r="P20">
        <v>130.72393</v>
      </c>
      <c r="Q20">
        <v>11.292816</v>
      </c>
      <c r="R20">
        <v>20.545190000000002</v>
      </c>
      <c r="S20">
        <v>10.389853</v>
      </c>
      <c r="T20">
        <v>0.53653600000000001</v>
      </c>
      <c r="U20">
        <v>267.48235799999998</v>
      </c>
      <c r="V20">
        <v>0</v>
      </c>
      <c r="W20">
        <v>11.295999</v>
      </c>
      <c r="X20">
        <v>32.929896999999997</v>
      </c>
      <c r="Y20">
        <v>0</v>
      </c>
      <c r="Z20">
        <v>1.0539099999999999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43.148992</v>
      </c>
      <c r="AH20">
        <v>0</v>
      </c>
      <c r="AI20">
        <v>0</v>
      </c>
      <c r="AJ20">
        <v>0</v>
      </c>
      <c r="AK20">
        <v>51.655962000000002</v>
      </c>
      <c r="AL20">
        <v>2.449287</v>
      </c>
      <c r="AM20">
        <v>0</v>
      </c>
      <c r="AN20">
        <v>0.75076699999999996</v>
      </c>
      <c r="AO20">
        <v>0</v>
      </c>
      <c r="AP20">
        <v>1.472791</v>
      </c>
      <c r="AQ20">
        <v>0</v>
      </c>
      <c r="AR20">
        <v>3.1732269999999998</v>
      </c>
      <c r="AS20">
        <v>5.1553440000000004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78.644418999999985</v>
      </c>
      <c r="BA20">
        <f t="shared" si="1"/>
        <v>1689.4240629999995</v>
      </c>
      <c r="BD20">
        <v>5.12</v>
      </c>
      <c r="BE20">
        <v>1.84</v>
      </c>
      <c r="BF20">
        <v>2.16</v>
      </c>
      <c r="BG20">
        <v>1.71</v>
      </c>
      <c r="BH20">
        <v>9.0399999999999991</v>
      </c>
      <c r="BI20">
        <v>0.79</v>
      </c>
      <c r="BJ20">
        <v>0.4</v>
      </c>
      <c r="BK20">
        <v>1.89</v>
      </c>
      <c r="BL20">
        <v>0.83</v>
      </c>
      <c r="BM20">
        <v>7.0000000000000007E-2</v>
      </c>
      <c r="BN20">
        <v>2.2400000000000002</v>
      </c>
      <c r="BO20">
        <v>3.61</v>
      </c>
      <c r="BP20">
        <v>0.25</v>
      </c>
      <c r="BQ20">
        <v>1.92</v>
      </c>
      <c r="BR20">
        <v>1.89</v>
      </c>
      <c r="BS20">
        <v>1.58</v>
      </c>
      <c r="BT20">
        <v>2.8449550000000001</v>
      </c>
      <c r="BU20">
        <v>1.2858000000000001</v>
      </c>
      <c r="BV20">
        <v>2.3467030000000002</v>
      </c>
      <c r="BW20">
        <v>1.8612580000000001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3.2916479999999999</v>
      </c>
      <c r="CR20">
        <v>0.818693</v>
      </c>
      <c r="CS20">
        <v>2.6767300000000001</v>
      </c>
      <c r="CT20">
        <v>0</v>
      </c>
      <c r="CU20">
        <v>0</v>
      </c>
      <c r="CV20">
        <v>0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78.644418999999985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347.13915900000001</v>
      </c>
      <c r="L21">
        <v>327.31236799999999</v>
      </c>
      <c r="M21">
        <v>89.026651999999999</v>
      </c>
      <c r="N21">
        <v>114.16360299999999</v>
      </c>
      <c r="O21">
        <v>119.56120300000001</v>
      </c>
      <c r="P21">
        <v>130.72393</v>
      </c>
      <c r="Q21">
        <v>11.361755</v>
      </c>
      <c r="R21">
        <v>19.947742000000002</v>
      </c>
      <c r="S21">
        <v>10.965075000000001</v>
      </c>
      <c r="T21">
        <v>0.53653600000000001</v>
      </c>
      <c r="U21">
        <v>267.48235799999998</v>
      </c>
      <c r="V21">
        <v>0</v>
      </c>
      <c r="W21">
        <v>11.295999</v>
      </c>
      <c r="X21">
        <v>32.929896999999997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43.148992</v>
      </c>
      <c r="AH21">
        <v>0</v>
      </c>
      <c r="AI21">
        <v>0</v>
      </c>
      <c r="AJ21">
        <v>0</v>
      </c>
      <c r="AK21">
        <v>51.655962000000002</v>
      </c>
      <c r="AL21">
        <v>2.449287</v>
      </c>
      <c r="AM21">
        <v>0</v>
      </c>
      <c r="AN21">
        <v>0.75076699999999996</v>
      </c>
      <c r="AO21">
        <v>0</v>
      </c>
      <c r="AP21">
        <v>1.472791</v>
      </c>
      <c r="AQ21">
        <v>0</v>
      </c>
      <c r="AR21">
        <v>3.1732269999999998</v>
      </c>
      <c r="AS21">
        <v>6.4441810000000004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78.644418999999985</v>
      </c>
      <c r="BA21">
        <f t="shared" si="1"/>
        <v>1689.7230949999998</v>
      </c>
      <c r="BD21">
        <v>5.12</v>
      </c>
      <c r="BE21">
        <v>1.84</v>
      </c>
      <c r="BF21">
        <v>2.16</v>
      </c>
      <c r="BG21">
        <v>1.71</v>
      </c>
      <c r="BH21">
        <v>9.0399999999999991</v>
      </c>
      <c r="BI21">
        <v>0.79</v>
      </c>
      <c r="BJ21">
        <v>0.4</v>
      </c>
      <c r="BK21">
        <v>1.89</v>
      </c>
      <c r="BL21">
        <v>0.83</v>
      </c>
      <c r="BM21">
        <v>7.0000000000000007E-2</v>
      </c>
      <c r="BN21">
        <v>2.2400000000000002</v>
      </c>
      <c r="BO21">
        <v>3.61</v>
      </c>
      <c r="BP21">
        <v>0.25</v>
      </c>
      <c r="BQ21">
        <v>1.92</v>
      </c>
      <c r="BR21">
        <v>1.89</v>
      </c>
      <c r="BS21">
        <v>1.58</v>
      </c>
      <c r="BT21">
        <v>2.8449550000000001</v>
      </c>
      <c r="BU21">
        <v>1.2858000000000001</v>
      </c>
      <c r="BV21">
        <v>2.3467030000000002</v>
      </c>
      <c r="BW21">
        <v>1.8612580000000001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3.2916479999999999</v>
      </c>
      <c r="CR21">
        <v>0.818693</v>
      </c>
      <c r="CS21">
        <v>2.6767300000000001</v>
      </c>
      <c r="CT21">
        <v>0</v>
      </c>
      <c r="CU21">
        <v>0</v>
      </c>
      <c r="CV21">
        <v>0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78.644418999999985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347.08940999999999</v>
      </c>
      <c r="L22">
        <v>327.31236799999999</v>
      </c>
      <c r="M22">
        <v>89.026651999999999</v>
      </c>
      <c r="N22">
        <v>114.16360299999999</v>
      </c>
      <c r="O22">
        <v>119.56120300000001</v>
      </c>
      <c r="P22">
        <v>130.72393</v>
      </c>
      <c r="Q22">
        <v>11.361755</v>
      </c>
      <c r="R22">
        <v>19.947742000000002</v>
      </c>
      <c r="S22">
        <v>10.965075000000001</v>
      </c>
      <c r="T22">
        <v>0.53653600000000001</v>
      </c>
      <c r="U22">
        <v>267.48235799999998</v>
      </c>
      <c r="V22">
        <v>0</v>
      </c>
      <c r="W22">
        <v>11.295999</v>
      </c>
      <c r="X22">
        <v>32.929896999999997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43.148992</v>
      </c>
      <c r="AH22">
        <v>3.4634360000000002</v>
      </c>
      <c r="AI22">
        <v>0</v>
      </c>
      <c r="AJ22">
        <v>0</v>
      </c>
      <c r="AK22">
        <v>51.655962000000002</v>
      </c>
      <c r="AL22">
        <v>2.449287</v>
      </c>
      <c r="AM22">
        <v>0</v>
      </c>
      <c r="AN22">
        <v>0.75076699999999996</v>
      </c>
      <c r="AO22">
        <v>0</v>
      </c>
      <c r="AP22">
        <v>1.472791</v>
      </c>
      <c r="AQ22">
        <v>0</v>
      </c>
      <c r="AR22">
        <v>3.1732269999999998</v>
      </c>
      <c r="AS22">
        <v>6.4441810000000004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78.665879999999987</v>
      </c>
      <c r="BA22">
        <f t="shared" si="1"/>
        <v>1693.1582429999996</v>
      </c>
      <c r="BD22">
        <v>5.12</v>
      </c>
      <c r="BE22">
        <v>1.84</v>
      </c>
      <c r="BF22">
        <v>2.16</v>
      </c>
      <c r="BG22">
        <v>1.71</v>
      </c>
      <c r="BH22">
        <v>9.0399999999999991</v>
      </c>
      <c r="BI22">
        <v>0.79</v>
      </c>
      <c r="BJ22">
        <v>0.4</v>
      </c>
      <c r="BK22">
        <v>1.89</v>
      </c>
      <c r="BL22">
        <v>0.83</v>
      </c>
      <c r="BM22">
        <v>7.0000000000000007E-2</v>
      </c>
      <c r="BN22">
        <v>2.2400000000000002</v>
      </c>
      <c r="BO22">
        <v>3.61</v>
      </c>
      <c r="BP22">
        <v>0.25</v>
      </c>
      <c r="BQ22">
        <v>1.92</v>
      </c>
      <c r="BR22">
        <v>1.89</v>
      </c>
      <c r="BS22">
        <v>1.58</v>
      </c>
      <c r="BT22">
        <v>2.8449550000000001</v>
      </c>
      <c r="BU22">
        <v>1.2858000000000001</v>
      </c>
      <c r="BV22">
        <v>2.3467030000000002</v>
      </c>
      <c r="BW22">
        <v>1.8612580000000001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3.2916479999999999</v>
      </c>
      <c r="CR22">
        <v>0.818693</v>
      </c>
      <c r="CS22">
        <v>2.6767300000000001</v>
      </c>
      <c r="CT22">
        <v>0</v>
      </c>
      <c r="CU22">
        <v>0</v>
      </c>
      <c r="CV22">
        <v>2.1461000000000001E-2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78.665879999999987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373.65899999999999</v>
      </c>
      <c r="L23">
        <v>321.959924</v>
      </c>
      <c r="M23">
        <v>89.026651999999999</v>
      </c>
      <c r="N23">
        <v>114.16360299999999</v>
      </c>
      <c r="O23">
        <v>119.56120300000001</v>
      </c>
      <c r="P23">
        <v>130.72393</v>
      </c>
      <c r="Q23">
        <v>11.220157</v>
      </c>
      <c r="R23">
        <v>17.582189</v>
      </c>
      <c r="S23">
        <v>8.6966599999999996</v>
      </c>
      <c r="T23">
        <v>0.53653600000000001</v>
      </c>
      <c r="U23">
        <v>267.48235799999998</v>
      </c>
      <c r="V23">
        <v>2.8389139999999999</v>
      </c>
      <c r="W23">
        <v>11.295999</v>
      </c>
      <c r="X23">
        <v>32.929896999999997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43.148992</v>
      </c>
      <c r="AH23">
        <v>19.657337999999999</v>
      </c>
      <c r="AI23">
        <v>0</v>
      </c>
      <c r="AJ23">
        <v>0</v>
      </c>
      <c r="AK23">
        <v>51.655962000000002</v>
      </c>
      <c r="AL23">
        <v>2.449287</v>
      </c>
      <c r="AM23">
        <v>0</v>
      </c>
      <c r="AN23">
        <v>0.75076699999999996</v>
      </c>
      <c r="AO23">
        <v>0</v>
      </c>
      <c r="AP23">
        <v>1.472791</v>
      </c>
      <c r="AQ23">
        <v>0</v>
      </c>
      <c r="AR23">
        <v>3.1732269999999998</v>
      </c>
      <c r="AS23">
        <v>6.4441810000000004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78.686694999999986</v>
      </c>
      <c r="BA23">
        <f t="shared" si="1"/>
        <v>1728.6534539999998</v>
      </c>
      <c r="BD23">
        <v>5.12</v>
      </c>
      <c r="BE23">
        <v>1.84</v>
      </c>
      <c r="BF23">
        <v>2.16</v>
      </c>
      <c r="BG23">
        <v>1.71</v>
      </c>
      <c r="BH23">
        <v>9.0399999999999991</v>
      </c>
      <c r="BI23">
        <v>0.79</v>
      </c>
      <c r="BJ23">
        <v>0.4</v>
      </c>
      <c r="BK23">
        <v>1.89</v>
      </c>
      <c r="BL23">
        <v>0.83</v>
      </c>
      <c r="BM23">
        <v>7.0000000000000007E-2</v>
      </c>
      <c r="BN23">
        <v>2.2400000000000002</v>
      </c>
      <c r="BO23">
        <v>3.61</v>
      </c>
      <c r="BP23">
        <v>0.25</v>
      </c>
      <c r="BQ23">
        <v>1.92</v>
      </c>
      <c r="BR23">
        <v>1.91</v>
      </c>
      <c r="BS23">
        <v>1.58</v>
      </c>
      <c r="BT23">
        <v>2.8449550000000001</v>
      </c>
      <c r="BU23">
        <v>1.2858000000000001</v>
      </c>
      <c r="BV23">
        <v>2.3467030000000002</v>
      </c>
      <c r="BW23">
        <v>1.8612580000000001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3.944067</v>
      </c>
      <c r="CQ23">
        <v>3.2916479999999999</v>
      </c>
      <c r="CR23">
        <v>0.818693</v>
      </c>
      <c r="CS23">
        <v>2.6767300000000001</v>
      </c>
      <c r="CT23">
        <v>0</v>
      </c>
      <c r="CU23">
        <v>0</v>
      </c>
      <c r="CV23">
        <v>0.158278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78.686694999999986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373.65899999999999</v>
      </c>
      <c r="L24">
        <v>321.91201899999999</v>
      </c>
      <c r="M24">
        <v>89.026651999999999</v>
      </c>
      <c r="N24">
        <v>114.16360299999999</v>
      </c>
      <c r="O24">
        <v>119.56120300000001</v>
      </c>
      <c r="P24">
        <v>130.72393</v>
      </c>
      <c r="Q24">
        <v>11.220157</v>
      </c>
      <c r="R24">
        <v>17.582189</v>
      </c>
      <c r="S24">
        <v>7.2276129999999998</v>
      </c>
      <c r="T24">
        <v>0.53653600000000001</v>
      </c>
      <c r="U24">
        <v>267.48235799999998</v>
      </c>
      <c r="V24">
        <v>4.8384049999999998</v>
      </c>
      <c r="W24">
        <v>11.295999</v>
      </c>
      <c r="X24">
        <v>32.929896999999997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43.148992</v>
      </c>
      <c r="AH24">
        <v>19.657337999999999</v>
      </c>
      <c r="AI24">
        <v>0</v>
      </c>
      <c r="AJ24">
        <v>0</v>
      </c>
      <c r="AK24">
        <v>51.655962000000002</v>
      </c>
      <c r="AL24">
        <v>2.449287</v>
      </c>
      <c r="AM24">
        <v>0</v>
      </c>
      <c r="AN24">
        <v>0.75076699999999996</v>
      </c>
      <c r="AO24">
        <v>0</v>
      </c>
      <c r="AP24">
        <v>1.472791</v>
      </c>
      <c r="AQ24">
        <v>0</v>
      </c>
      <c r="AR24">
        <v>3.1732269999999998</v>
      </c>
      <c r="AS24">
        <v>6.4441810000000004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78.686694999999986</v>
      </c>
      <c r="BA24">
        <f t="shared" si="1"/>
        <v>1729.1359929999994</v>
      </c>
      <c r="BD24">
        <v>5.12</v>
      </c>
      <c r="BE24">
        <v>1.84</v>
      </c>
      <c r="BF24">
        <v>2.16</v>
      </c>
      <c r="BG24">
        <v>1.71</v>
      </c>
      <c r="BH24">
        <v>9.0399999999999991</v>
      </c>
      <c r="BI24">
        <v>0.79</v>
      </c>
      <c r="BJ24">
        <v>0.4</v>
      </c>
      <c r="BK24">
        <v>1.89</v>
      </c>
      <c r="BL24">
        <v>0.83</v>
      </c>
      <c r="BM24">
        <v>7.0000000000000007E-2</v>
      </c>
      <c r="BN24">
        <v>2.2400000000000002</v>
      </c>
      <c r="BO24">
        <v>3.61</v>
      </c>
      <c r="BP24">
        <v>0.25</v>
      </c>
      <c r="BQ24">
        <v>1.92</v>
      </c>
      <c r="BR24">
        <v>1.91</v>
      </c>
      <c r="BS24">
        <v>1.58</v>
      </c>
      <c r="BT24">
        <v>2.8449550000000001</v>
      </c>
      <c r="BU24">
        <v>1.2858000000000001</v>
      </c>
      <c r="BV24">
        <v>2.3467030000000002</v>
      </c>
      <c r="BW24">
        <v>1.8612580000000001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3.944067</v>
      </c>
      <c r="CQ24">
        <v>3.2916479999999999</v>
      </c>
      <c r="CR24">
        <v>0.818693</v>
      </c>
      <c r="CS24">
        <v>2.6767300000000001</v>
      </c>
      <c r="CT24">
        <v>0</v>
      </c>
      <c r="CU24">
        <v>0</v>
      </c>
      <c r="CV24">
        <v>0.158278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78.686694999999986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411.364642</v>
      </c>
      <c r="L25">
        <v>398.56001900000001</v>
      </c>
      <c r="M25">
        <v>89.026651999999999</v>
      </c>
      <c r="N25">
        <v>114.16360299999999</v>
      </c>
      <c r="O25">
        <v>119.56120300000001</v>
      </c>
      <c r="P25">
        <v>130.72393</v>
      </c>
      <c r="Q25">
        <v>11.220157</v>
      </c>
      <c r="R25">
        <v>32.578305</v>
      </c>
      <c r="S25">
        <v>13.272957</v>
      </c>
      <c r="T25">
        <v>0.53653600000000001</v>
      </c>
      <c r="U25">
        <v>267.48235799999998</v>
      </c>
      <c r="V25">
        <v>19.863185000000001</v>
      </c>
      <c r="W25">
        <v>24.193529999999999</v>
      </c>
      <c r="X25">
        <v>94.223146999999997</v>
      </c>
      <c r="Y25">
        <v>0</v>
      </c>
      <c r="Z25">
        <v>0</v>
      </c>
      <c r="AA25">
        <v>0</v>
      </c>
      <c r="AB25">
        <v>0</v>
      </c>
      <c r="AC25">
        <v>9.6072900000000008</v>
      </c>
      <c r="AD25">
        <v>0</v>
      </c>
      <c r="AE25">
        <v>0</v>
      </c>
      <c r="AF25">
        <v>8.760866</v>
      </c>
      <c r="AG25">
        <v>43.148992</v>
      </c>
      <c r="AH25">
        <v>19.657337999999999</v>
      </c>
      <c r="AI25">
        <v>0</v>
      </c>
      <c r="AJ25">
        <v>0</v>
      </c>
      <c r="AK25">
        <v>51.655962000000002</v>
      </c>
      <c r="AL25">
        <v>2.449287</v>
      </c>
      <c r="AM25">
        <v>0</v>
      </c>
      <c r="AN25">
        <v>0.75076699999999996</v>
      </c>
      <c r="AO25">
        <v>0</v>
      </c>
      <c r="AP25">
        <v>1.472791</v>
      </c>
      <c r="AQ25">
        <v>0</v>
      </c>
      <c r="AR25">
        <v>3.1732269999999998</v>
      </c>
      <c r="AS25">
        <v>6.4441810000000004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78.686694999999986</v>
      </c>
      <c r="BA25">
        <f t="shared" si="1"/>
        <v>1963.3539459999993</v>
      </c>
      <c r="BD25">
        <v>5.12</v>
      </c>
      <c r="BE25">
        <v>1.84</v>
      </c>
      <c r="BF25">
        <v>2.16</v>
      </c>
      <c r="BG25">
        <v>1.71</v>
      </c>
      <c r="BH25">
        <v>9.0399999999999991</v>
      </c>
      <c r="BI25">
        <v>0.79</v>
      </c>
      <c r="BJ25">
        <v>0.4</v>
      </c>
      <c r="BK25">
        <v>1.89</v>
      </c>
      <c r="BL25">
        <v>0.83</v>
      </c>
      <c r="BM25">
        <v>7.0000000000000007E-2</v>
      </c>
      <c r="BN25">
        <v>2.2400000000000002</v>
      </c>
      <c r="BO25">
        <v>3.61</v>
      </c>
      <c r="BP25">
        <v>0.25</v>
      </c>
      <c r="BQ25">
        <v>1.92</v>
      </c>
      <c r="BR25">
        <v>1.91</v>
      </c>
      <c r="BS25">
        <v>1.58</v>
      </c>
      <c r="BT25">
        <v>2.8449550000000001</v>
      </c>
      <c r="BU25">
        <v>1.2858000000000001</v>
      </c>
      <c r="BV25">
        <v>2.3467030000000002</v>
      </c>
      <c r="BW25">
        <v>1.8612580000000001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3.944067</v>
      </c>
      <c r="CQ25">
        <v>3.2916479999999999</v>
      </c>
      <c r="CR25">
        <v>0.818693</v>
      </c>
      <c r="CS25">
        <v>2.6767300000000001</v>
      </c>
      <c r="CT25">
        <v>0</v>
      </c>
      <c r="CU25">
        <v>0</v>
      </c>
      <c r="CV25">
        <v>0.158278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78.686694999999986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478.43164200000001</v>
      </c>
      <c r="L26">
        <v>408.14101899999997</v>
      </c>
      <c r="M26">
        <v>89.026651999999999</v>
      </c>
      <c r="N26">
        <v>114.16360299999999</v>
      </c>
      <c r="O26">
        <v>119.56120300000001</v>
      </c>
      <c r="P26">
        <v>130.72393</v>
      </c>
      <c r="Q26">
        <v>11.220157</v>
      </c>
      <c r="R26">
        <v>39.443241999999998</v>
      </c>
      <c r="S26">
        <v>13.272957</v>
      </c>
      <c r="T26">
        <v>0.53653600000000001</v>
      </c>
      <c r="U26">
        <v>267.48235799999998</v>
      </c>
      <c r="V26">
        <v>19.863185000000001</v>
      </c>
      <c r="W26">
        <v>40.321854999999999</v>
      </c>
      <c r="X26">
        <v>94.223146999999997</v>
      </c>
      <c r="Y26">
        <v>0</v>
      </c>
      <c r="Z26">
        <v>0</v>
      </c>
      <c r="AA26">
        <v>0</v>
      </c>
      <c r="AB26">
        <v>0</v>
      </c>
      <c r="AC26">
        <v>9.6072900000000008</v>
      </c>
      <c r="AD26">
        <v>0</v>
      </c>
      <c r="AE26">
        <v>5.0932599999999999</v>
      </c>
      <c r="AF26">
        <v>8.760866</v>
      </c>
      <c r="AG26">
        <v>43.148992</v>
      </c>
      <c r="AH26">
        <v>19.657337999999999</v>
      </c>
      <c r="AI26">
        <v>0</v>
      </c>
      <c r="AJ26">
        <v>0</v>
      </c>
      <c r="AK26">
        <v>51.655962000000002</v>
      </c>
      <c r="AL26">
        <v>2.449287</v>
      </c>
      <c r="AM26">
        <v>0</v>
      </c>
      <c r="AN26">
        <v>0.75076699999999996</v>
      </c>
      <c r="AO26">
        <v>0</v>
      </c>
      <c r="AP26">
        <v>1.472791</v>
      </c>
      <c r="AQ26">
        <v>0</v>
      </c>
      <c r="AR26">
        <v>10.577424000000001</v>
      </c>
      <c r="AS26">
        <v>6.4441810000000004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78.716694999999987</v>
      </c>
      <c r="BA26">
        <f t="shared" si="1"/>
        <v>2075.5226649999995</v>
      </c>
      <c r="BD26">
        <v>5.12</v>
      </c>
      <c r="BE26">
        <v>1.84</v>
      </c>
      <c r="BF26">
        <v>2.16</v>
      </c>
      <c r="BG26">
        <v>1.71</v>
      </c>
      <c r="BH26">
        <v>9.0399999999999991</v>
      </c>
      <c r="BI26">
        <v>0.81</v>
      </c>
      <c r="BJ26">
        <v>0.41</v>
      </c>
      <c r="BK26">
        <v>1.89</v>
      </c>
      <c r="BL26">
        <v>0.83</v>
      </c>
      <c r="BM26">
        <v>7.0000000000000007E-2</v>
      </c>
      <c r="BN26">
        <v>2.2400000000000002</v>
      </c>
      <c r="BO26">
        <v>3.61</v>
      </c>
      <c r="BP26">
        <v>0.25</v>
      </c>
      <c r="BQ26">
        <v>1.92</v>
      </c>
      <c r="BR26">
        <v>1.91</v>
      </c>
      <c r="BS26">
        <v>1.58</v>
      </c>
      <c r="BT26">
        <v>2.8449550000000001</v>
      </c>
      <c r="BU26">
        <v>1.2858000000000001</v>
      </c>
      <c r="BV26">
        <v>2.3467030000000002</v>
      </c>
      <c r="BW26">
        <v>1.8612580000000001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3.944067</v>
      </c>
      <c r="CQ26">
        <v>3.2916479999999999</v>
      </c>
      <c r="CR26">
        <v>0.818693</v>
      </c>
      <c r="CS26">
        <v>2.6767300000000001</v>
      </c>
      <c r="CT26">
        <v>0</v>
      </c>
      <c r="CU26">
        <v>0</v>
      </c>
      <c r="CV26">
        <v>0.158278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78.716694999999987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590.25196600000004</v>
      </c>
      <c r="L27">
        <v>450.62758000000002</v>
      </c>
      <c r="M27">
        <v>89.026651999999999</v>
      </c>
      <c r="N27">
        <v>114.16360299999999</v>
      </c>
      <c r="O27">
        <v>119.56120300000001</v>
      </c>
      <c r="P27">
        <v>130.72393</v>
      </c>
      <c r="Q27">
        <v>6.0168679999999997</v>
      </c>
      <c r="R27">
        <v>39.983046000000002</v>
      </c>
      <c r="S27">
        <v>13.254355</v>
      </c>
      <c r="T27">
        <v>0.53653600000000001</v>
      </c>
      <c r="U27">
        <v>267.48235799999998</v>
      </c>
      <c r="V27">
        <v>19.863185000000001</v>
      </c>
      <c r="W27">
        <v>44.454959000000002</v>
      </c>
      <c r="X27">
        <v>94.223146999999997</v>
      </c>
      <c r="Y27">
        <v>0</v>
      </c>
      <c r="Z27">
        <v>1.0539099999999999</v>
      </c>
      <c r="AA27">
        <v>0</v>
      </c>
      <c r="AB27">
        <v>0</v>
      </c>
      <c r="AC27">
        <v>9.6072900000000008</v>
      </c>
      <c r="AD27">
        <v>0</v>
      </c>
      <c r="AE27">
        <v>16.298431000000001</v>
      </c>
      <c r="AF27">
        <v>8.760866</v>
      </c>
      <c r="AG27">
        <v>43.148992</v>
      </c>
      <c r="AH27">
        <v>37.442548000000002</v>
      </c>
      <c r="AI27">
        <v>0</v>
      </c>
      <c r="AJ27">
        <v>0</v>
      </c>
      <c r="AK27">
        <v>51.655962000000002</v>
      </c>
      <c r="AL27">
        <v>2.449287</v>
      </c>
      <c r="AM27">
        <v>5.1527580000000004</v>
      </c>
      <c r="AN27">
        <v>0.75076699999999996</v>
      </c>
      <c r="AO27">
        <v>0</v>
      </c>
      <c r="AP27">
        <v>1.472791</v>
      </c>
      <c r="AQ27">
        <v>15.618945999999999</v>
      </c>
      <c r="AR27">
        <v>29.616786999999999</v>
      </c>
      <c r="AS27">
        <v>6.4441810000000004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79.177156000000011</v>
      </c>
      <c r="BA27">
        <f t="shared" si="1"/>
        <v>2299.5963860000002</v>
      </c>
      <c r="BD27">
        <v>5.12</v>
      </c>
      <c r="BE27">
        <v>1.84</v>
      </c>
      <c r="BF27">
        <v>2.16</v>
      </c>
      <c r="BG27">
        <v>1.71</v>
      </c>
      <c r="BH27">
        <v>9.0399999999999991</v>
      </c>
      <c r="BI27">
        <v>0.82</v>
      </c>
      <c r="BJ27">
        <v>0.41</v>
      </c>
      <c r="BK27">
        <v>1.89</v>
      </c>
      <c r="BL27">
        <v>0.83</v>
      </c>
      <c r="BM27">
        <v>7.0000000000000007E-2</v>
      </c>
      <c r="BN27">
        <v>2.2400000000000002</v>
      </c>
      <c r="BO27">
        <v>3.61</v>
      </c>
      <c r="BP27">
        <v>0.25</v>
      </c>
      <c r="BQ27">
        <v>1.92</v>
      </c>
      <c r="BR27">
        <v>1.91</v>
      </c>
      <c r="BS27">
        <v>1.58</v>
      </c>
      <c r="BT27">
        <v>2.8449550000000001</v>
      </c>
      <c r="BU27">
        <v>1.2858000000000001</v>
      </c>
      <c r="BV27">
        <v>2.3467030000000002</v>
      </c>
      <c r="BW27">
        <v>1.8612580000000001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3.944067</v>
      </c>
      <c r="CQ27">
        <v>3.2916479999999999</v>
      </c>
      <c r="CR27">
        <v>0.818693</v>
      </c>
      <c r="CS27">
        <v>2.6767300000000001</v>
      </c>
      <c r="CT27">
        <v>0</v>
      </c>
      <c r="CU27">
        <v>0.32192199999999999</v>
      </c>
      <c r="CV27">
        <v>0.303143</v>
      </c>
      <c r="CW27">
        <v>0.44425199999999998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79.177156000000011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456.50073300000003</v>
      </c>
      <c r="M28">
        <v>89.026651999999999</v>
      </c>
      <c r="N28">
        <v>114.16360299999999</v>
      </c>
      <c r="O28">
        <v>119.56120300000001</v>
      </c>
      <c r="P28">
        <v>130.72393</v>
      </c>
      <c r="Q28">
        <v>13.254054</v>
      </c>
      <c r="R28">
        <v>39.983046000000002</v>
      </c>
      <c r="S28">
        <v>19.333266999999999</v>
      </c>
      <c r="T28">
        <v>0.53653600000000001</v>
      </c>
      <c r="U28">
        <v>267.48235799999998</v>
      </c>
      <c r="V28">
        <v>19.863185000000001</v>
      </c>
      <c r="W28">
        <v>44.454959000000002</v>
      </c>
      <c r="X28">
        <v>94.223146999999997</v>
      </c>
      <c r="Y28">
        <v>0</v>
      </c>
      <c r="Z28">
        <v>6.2791959999999998</v>
      </c>
      <c r="AA28">
        <v>0</v>
      </c>
      <c r="AB28">
        <v>0</v>
      </c>
      <c r="AC28">
        <v>9.6072900000000008</v>
      </c>
      <c r="AD28">
        <v>0</v>
      </c>
      <c r="AE28">
        <v>16.298431000000001</v>
      </c>
      <c r="AF28">
        <v>8.760866</v>
      </c>
      <c r="AG28">
        <v>43.148992</v>
      </c>
      <c r="AH28">
        <v>46.241546999999997</v>
      </c>
      <c r="AI28">
        <v>0</v>
      </c>
      <c r="AJ28">
        <v>0</v>
      </c>
      <c r="AK28">
        <v>51.655962000000002</v>
      </c>
      <c r="AL28">
        <v>2.449287</v>
      </c>
      <c r="AM28">
        <v>10.437637</v>
      </c>
      <c r="AN28">
        <v>0.75076699999999996</v>
      </c>
      <c r="AO28">
        <v>0</v>
      </c>
      <c r="AP28">
        <v>1.472791</v>
      </c>
      <c r="AQ28">
        <v>30.352608</v>
      </c>
      <c r="AR28">
        <v>29.616786999999999</v>
      </c>
      <c r="AS28">
        <v>6.4441810000000004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79.601509000000007</v>
      </c>
      <c r="BA28">
        <f t="shared" si="1"/>
        <v>2419.5160720000003</v>
      </c>
      <c r="BD28">
        <v>5.12</v>
      </c>
      <c r="BE28">
        <v>1.84</v>
      </c>
      <c r="BF28">
        <v>2.16</v>
      </c>
      <c r="BG28">
        <v>1.71</v>
      </c>
      <c r="BH28">
        <v>9.0399999999999991</v>
      </c>
      <c r="BI28">
        <v>0.82</v>
      </c>
      <c r="BJ28">
        <v>0.41</v>
      </c>
      <c r="BK28">
        <v>1.89</v>
      </c>
      <c r="BL28">
        <v>0.83</v>
      </c>
      <c r="BM28">
        <v>7.0000000000000007E-2</v>
      </c>
      <c r="BN28">
        <v>2.2400000000000002</v>
      </c>
      <c r="BO28">
        <v>3.61</v>
      </c>
      <c r="BP28">
        <v>0.25</v>
      </c>
      <c r="BQ28">
        <v>1.92</v>
      </c>
      <c r="BR28">
        <v>1.94</v>
      </c>
      <c r="BS28">
        <v>1.58</v>
      </c>
      <c r="BT28">
        <v>2.8449550000000001</v>
      </c>
      <c r="BU28">
        <v>1.2858000000000001</v>
      </c>
      <c r="BV28">
        <v>2.3467030000000002</v>
      </c>
      <c r="BW28">
        <v>1.8612580000000001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3.944067</v>
      </c>
      <c r="CQ28">
        <v>3.2916479999999999</v>
      </c>
      <c r="CR28">
        <v>0.818693</v>
      </c>
      <c r="CS28">
        <v>2.6767300000000001</v>
      </c>
      <c r="CT28">
        <v>0</v>
      </c>
      <c r="CU28">
        <v>0.64384300000000005</v>
      </c>
      <c r="CV28">
        <v>0.37557499999999999</v>
      </c>
      <c r="CW28">
        <v>0.44425199999999998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79.601509000000007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456.50073300000003</v>
      </c>
      <c r="M29">
        <v>89.026651999999999</v>
      </c>
      <c r="N29">
        <v>114.16360299999999</v>
      </c>
      <c r="O29">
        <v>119.56120300000001</v>
      </c>
      <c r="P29">
        <v>130.72393</v>
      </c>
      <c r="Q29">
        <v>14.321391</v>
      </c>
      <c r="R29">
        <v>39.983046000000002</v>
      </c>
      <c r="S29">
        <v>24.302462999999999</v>
      </c>
      <c r="T29">
        <v>0.53653600000000001</v>
      </c>
      <c r="U29">
        <v>267.48235799999998</v>
      </c>
      <c r="V29">
        <v>19.863185000000001</v>
      </c>
      <c r="W29">
        <v>44.454959000000002</v>
      </c>
      <c r="X29">
        <v>94.223146999999997</v>
      </c>
      <c r="Y29">
        <v>0</v>
      </c>
      <c r="Z29">
        <v>6.2791959999999998</v>
      </c>
      <c r="AA29">
        <v>3.6331150000000001</v>
      </c>
      <c r="AB29">
        <v>0</v>
      </c>
      <c r="AC29">
        <v>9.6072900000000008</v>
      </c>
      <c r="AD29">
        <v>0</v>
      </c>
      <c r="AE29">
        <v>32.596860999999997</v>
      </c>
      <c r="AF29">
        <v>8.760866</v>
      </c>
      <c r="AG29">
        <v>43.148992</v>
      </c>
      <c r="AH29">
        <v>56.163822000000003</v>
      </c>
      <c r="AI29">
        <v>0</v>
      </c>
      <c r="AJ29">
        <v>0</v>
      </c>
      <c r="AK29">
        <v>51.655962000000002</v>
      </c>
      <c r="AL29">
        <v>2.449287</v>
      </c>
      <c r="AM29">
        <v>15.696092</v>
      </c>
      <c r="AN29">
        <v>0.75076699999999996</v>
      </c>
      <c r="AO29">
        <v>0</v>
      </c>
      <c r="AP29">
        <v>1.472791</v>
      </c>
      <c r="AQ29">
        <v>45.528911999999998</v>
      </c>
      <c r="AR29">
        <v>3.1732269999999998</v>
      </c>
      <c r="AS29">
        <v>6.4441810000000004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79.679307000000009</v>
      </c>
      <c r="BA29">
        <f t="shared" si="1"/>
        <v>2449.4754220000004</v>
      </c>
      <c r="BD29">
        <v>5.12</v>
      </c>
      <c r="BE29">
        <v>1.84</v>
      </c>
      <c r="BF29">
        <v>2.16</v>
      </c>
      <c r="BG29">
        <v>1.71</v>
      </c>
      <c r="BH29">
        <v>9.0399999999999991</v>
      </c>
      <c r="BI29">
        <v>0.82</v>
      </c>
      <c r="BJ29">
        <v>0.41</v>
      </c>
      <c r="BK29">
        <v>1.89</v>
      </c>
      <c r="BL29">
        <v>0.83</v>
      </c>
      <c r="BM29">
        <v>7.0000000000000007E-2</v>
      </c>
      <c r="BN29">
        <v>2.2400000000000002</v>
      </c>
      <c r="BO29">
        <v>3.61</v>
      </c>
      <c r="BP29">
        <v>0.25</v>
      </c>
      <c r="BQ29">
        <v>1.92</v>
      </c>
      <c r="BR29">
        <v>1.94</v>
      </c>
      <c r="BS29">
        <v>1.58</v>
      </c>
      <c r="BT29">
        <v>2.8449550000000001</v>
      </c>
      <c r="BU29">
        <v>1.2858000000000001</v>
      </c>
      <c r="BV29">
        <v>2.3467030000000002</v>
      </c>
      <c r="BW29">
        <v>1.8612580000000001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3.944067</v>
      </c>
      <c r="CQ29">
        <v>3.2916479999999999</v>
      </c>
      <c r="CR29">
        <v>0.818693</v>
      </c>
      <c r="CS29">
        <v>2.6767300000000001</v>
      </c>
      <c r="CT29">
        <v>0</v>
      </c>
      <c r="CU29">
        <v>0.64384300000000005</v>
      </c>
      <c r="CV29">
        <v>0.45337300000000003</v>
      </c>
      <c r="CW29">
        <v>0.44425199999999998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79.679307000000009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456.50073300000003</v>
      </c>
      <c r="M30">
        <v>89.026651999999999</v>
      </c>
      <c r="N30">
        <v>114.16360299999999</v>
      </c>
      <c r="O30">
        <v>119.56120300000001</v>
      </c>
      <c r="P30">
        <v>130.72393</v>
      </c>
      <c r="Q30">
        <v>14.321391</v>
      </c>
      <c r="R30">
        <v>39.983046000000002</v>
      </c>
      <c r="S30">
        <v>24.951222999999999</v>
      </c>
      <c r="T30">
        <v>0.53653600000000001</v>
      </c>
      <c r="U30">
        <v>267.48235799999998</v>
      </c>
      <c r="V30">
        <v>19.863185000000001</v>
      </c>
      <c r="W30">
        <v>44.454959000000002</v>
      </c>
      <c r="X30">
        <v>94.223146999999997</v>
      </c>
      <c r="Y30">
        <v>0</v>
      </c>
      <c r="Z30">
        <v>7.37737</v>
      </c>
      <c r="AA30">
        <v>13.397112</v>
      </c>
      <c r="AB30">
        <v>3.989528</v>
      </c>
      <c r="AC30">
        <v>9.6072900000000008</v>
      </c>
      <c r="AD30">
        <v>8.5131979999999992</v>
      </c>
      <c r="AE30">
        <v>49.048090000000002</v>
      </c>
      <c r="AF30">
        <v>17.521733000000001</v>
      </c>
      <c r="AG30">
        <v>43.148992</v>
      </c>
      <c r="AH30">
        <v>84.245733000000001</v>
      </c>
      <c r="AI30">
        <v>3.7912020000000002</v>
      </c>
      <c r="AJ30">
        <v>0</v>
      </c>
      <c r="AK30">
        <v>51.655962000000002</v>
      </c>
      <c r="AL30">
        <v>2.449287</v>
      </c>
      <c r="AM30">
        <v>15.696092</v>
      </c>
      <c r="AN30">
        <v>0.75076699999999996</v>
      </c>
      <c r="AO30">
        <v>0</v>
      </c>
      <c r="AP30">
        <v>1.472791</v>
      </c>
      <c r="AQ30">
        <v>62.475785000000002</v>
      </c>
      <c r="AR30">
        <v>3.1732269999999998</v>
      </c>
      <c r="AS30">
        <v>6.4441810000000004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80.361474999999999</v>
      </c>
      <c r="BA30">
        <f t="shared" si="1"/>
        <v>2548.2033290000008</v>
      </c>
      <c r="BD30">
        <v>5.12</v>
      </c>
      <c r="BE30">
        <v>1.84</v>
      </c>
      <c r="BF30">
        <v>2.16</v>
      </c>
      <c r="BG30">
        <v>1.71</v>
      </c>
      <c r="BH30">
        <v>9.0399999999999991</v>
      </c>
      <c r="BI30">
        <v>0.82</v>
      </c>
      <c r="BJ30">
        <v>0.41</v>
      </c>
      <c r="BK30">
        <v>1.89</v>
      </c>
      <c r="BL30">
        <v>0.83</v>
      </c>
      <c r="BM30">
        <v>7.0000000000000007E-2</v>
      </c>
      <c r="BN30">
        <v>2.2400000000000002</v>
      </c>
      <c r="BO30">
        <v>3.61</v>
      </c>
      <c r="BP30">
        <v>0.25</v>
      </c>
      <c r="BQ30">
        <v>1.92</v>
      </c>
      <c r="BR30">
        <v>1.94</v>
      </c>
      <c r="BS30">
        <v>1.58</v>
      </c>
      <c r="BT30">
        <v>2.8449550000000001</v>
      </c>
      <c r="BU30">
        <v>1.2858000000000001</v>
      </c>
      <c r="BV30">
        <v>2.3467030000000002</v>
      </c>
      <c r="BW30">
        <v>1.8612580000000001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3.944067</v>
      </c>
      <c r="CQ30">
        <v>3.2916479999999999</v>
      </c>
      <c r="CR30">
        <v>0.818693</v>
      </c>
      <c r="CS30">
        <v>2.6767300000000001</v>
      </c>
      <c r="CT30">
        <v>0.132218</v>
      </c>
      <c r="CU30">
        <v>0.96576499999999998</v>
      </c>
      <c r="CV30">
        <v>0.68140100000000003</v>
      </c>
      <c r="CW30">
        <v>0.44425199999999998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80.361474999999999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513.98673299999996</v>
      </c>
      <c r="M31">
        <v>89.026651999999999</v>
      </c>
      <c r="N31">
        <v>114.16360299999999</v>
      </c>
      <c r="O31">
        <v>119.56120300000001</v>
      </c>
      <c r="P31">
        <v>130.72393</v>
      </c>
      <c r="Q31">
        <v>10.509532999999999</v>
      </c>
      <c r="R31">
        <v>39.983046000000002</v>
      </c>
      <c r="S31">
        <v>24.951222999999999</v>
      </c>
      <c r="T31">
        <v>0.53653600000000001</v>
      </c>
      <c r="U31">
        <v>267.48235799999998</v>
      </c>
      <c r="V31">
        <v>19.863185000000001</v>
      </c>
      <c r="W31">
        <v>44.454959000000002</v>
      </c>
      <c r="X31">
        <v>94.223146999999997</v>
      </c>
      <c r="Y31">
        <v>0</v>
      </c>
      <c r="Z31">
        <v>16.818296</v>
      </c>
      <c r="AA31">
        <v>17.069586000000001</v>
      </c>
      <c r="AB31">
        <v>13.032458999999999</v>
      </c>
      <c r="AC31">
        <v>19.233542</v>
      </c>
      <c r="AD31">
        <v>15.061811000000001</v>
      </c>
      <c r="AE31">
        <v>49.063369999999999</v>
      </c>
      <c r="AF31">
        <v>29.494917000000001</v>
      </c>
      <c r="AG31">
        <v>43.148992</v>
      </c>
      <c r="AH31">
        <v>115.60386699999999</v>
      </c>
      <c r="AI31">
        <v>16.428540999999999</v>
      </c>
      <c r="AJ31">
        <v>0</v>
      </c>
      <c r="AK31">
        <v>51.655962000000002</v>
      </c>
      <c r="AL31">
        <v>2.449287</v>
      </c>
      <c r="AM31">
        <v>15.696092</v>
      </c>
      <c r="AN31">
        <v>0.75076699999999996</v>
      </c>
      <c r="AO31">
        <v>0</v>
      </c>
      <c r="AP31">
        <v>1.472791</v>
      </c>
      <c r="AQ31">
        <v>62.475785000000002</v>
      </c>
      <c r="AR31">
        <v>3.1732269999999998</v>
      </c>
      <c r="AS31">
        <v>6.4441810000000004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81.733993999999996</v>
      </c>
      <c r="BA31">
        <f t="shared" si="1"/>
        <v>2697.5651230000003</v>
      </c>
      <c r="BD31">
        <v>5.12</v>
      </c>
      <c r="BE31">
        <v>1.84</v>
      </c>
      <c r="BF31">
        <v>2.16</v>
      </c>
      <c r="BG31">
        <v>1.71</v>
      </c>
      <c r="BH31">
        <v>9.0399999999999991</v>
      </c>
      <c r="BI31">
        <v>0.8</v>
      </c>
      <c r="BJ31">
        <v>0.4</v>
      </c>
      <c r="BK31">
        <v>1.89</v>
      </c>
      <c r="BL31">
        <v>0.83</v>
      </c>
      <c r="BM31">
        <v>7.0000000000000007E-2</v>
      </c>
      <c r="BN31">
        <v>2.2400000000000002</v>
      </c>
      <c r="BO31">
        <v>3.61</v>
      </c>
      <c r="BP31">
        <v>0.25</v>
      </c>
      <c r="BQ31">
        <v>1.92</v>
      </c>
      <c r="BR31">
        <v>1.94</v>
      </c>
      <c r="BS31">
        <v>1.58</v>
      </c>
      <c r="BT31">
        <v>2.8449550000000001</v>
      </c>
      <c r="BU31">
        <v>1.2858000000000001</v>
      </c>
      <c r="BV31">
        <v>2.3467030000000002</v>
      </c>
      <c r="BW31">
        <v>1.8612580000000001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3.944067</v>
      </c>
      <c r="CQ31">
        <v>3.2916479999999999</v>
      </c>
      <c r="CR31">
        <v>0.818693</v>
      </c>
      <c r="CS31">
        <v>2.6767300000000001</v>
      </c>
      <c r="CT31">
        <v>0.95796199999999998</v>
      </c>
      <c r="CU31">
        <v>1.2876860000000001</v>
      </c>
      <c r="CV31">
        <v>0.93625499999999995</v>
      </c>
      <c r="CW31">
        <v>0.44425199999999998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81.733993999999996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615.79107099999999</v>
      </c>
      <c r="M32">
        <v>89.026651999999999</v>
      </c>
      <c r="N32">
        <v>114.16360299999999</v>
      </c>
      <c r="O32">
        <v>119.56120300000001</v>
      </c>
      <c r="P32">
        <v>130.72393</v>
      </c>
      <c r="Q32">
        <v>10.509532999999999</v>
      </c>
      <c r="R32">
        <v>39.983046000000002</v>
      </c>
      <c r="S32">
        <v>24.951222999999999</v>
      </c>
      <c r="T32">
        <v>0.53653600000000001</v>
      </c>
      <c r="U32">
        <v>267.48235799999998</v>
      </c>
      <c r="V32">
        <v>19.863185000000001</v>
      </c>
      <c r="W32">
        <v>44.454959000000002</v>
      </c>
      <c r="X32">
        <v>94.223146999999997</v>
      </c>
      <c r="Y32">
        <v>0</v>
      </c>
      <c r="Z32">
        <v>16.818296</v>
      </c>
      <c r="AA32">
        <v>26.921384</v>
      </c>
      <c r="AB32">
        <v>26.197903</v>
      </c>
      <c r="AC32">
        <v>28.850944999999999</v>
      </c>
      <c r="AD32">
        <v>18.074172999999998</v>
      </c>
      <c r="AE32">
        <v>49.063369999999999</v>
      </c>
      <c r="AF32">
        <v>29.494917000000001</v>
      </c>
      <c r="AG32">
        <v>43.148992</v>
      </c>
      <c r="AH32">
        <v>115.60386699999999</v>
      </c>
      <c r="AI32">
        <v>16.428540999999999</v>
      </c>
      <c r="AJ32">
        <v>0</v>
      </c>
      <c r="AK32">
        <v>51.655962000000002</v>
      </c>
      <c r="AL32">
        <v>2.449287</v>
      </c>
      <c r="AM32">
        <v>10.437637</v>
      </c>
      <c r="AN32">
        <v>0.75076699999999996</v>
      </c>
      <c r="AO32">
        <v>0</v>
      </c>
      <c r="AP32">
        <v>1.472791</v>
      </c>
      <c r="AQ32">
        <v>62.475785000000002</v>
      </c>
      <c r="AR32">
        <v>3.1732269999999998</v>
      </c>
      <c r="AS32">
        <v>6.4441810000000004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81.870811000000003</v>
      </c>
      <c r="BA32">
        <f t="shared" si="1"/>
        <v>2829.8948300000011</v>
      </c>
      <c r="BD32">
        <v>5.12</v>
      </c>
      <c r="BE32">
        <v>1.84</v>
      </c>
      <c r="BF32">
        <v>2.16</v>
      </c>
      <c r="BG32">
        <v>1.71</v>
      </c>
      <c r="BH32">
        <v>9.0399999999999991</v>
      </c>
      <c r="BI32">
        <v>0.8</v>
      </c>
      <c r="BJ32">
        <v>0.4</v>
      </c>
      <c r="BK32">
        <v>1.89</v>
      </c>
      <c r="BL32">
        <v>0.83</v>
      </c>
      <c r="BM32">
        <v>7.0000000000000007E-2</v>
      </c>
      <c r="BN32">
        <v>2.2400000000000002</v>
      </c>
      <c r="BO32">
        <v>3.61</v>
      </c>
      <c r="BP32">
        <v>0.25</v>
      </c>
      <c r="BQ32">
        <v>1.92</v>
      </c>
      <c r="BR32">
        <v>1.94</v>
      </c>
      <c r="BS32">
        <v>1.58</v>
      </c>
      <c r="BT32">
        <v>2.8449550000000001</v>
      </c>
      <c r="BU32">
        <v>1.2858000000000001</v>
      </c>
      <c r="BV32">
        <v>2.3467030000000002</v>
      </c>
      <c r="BW32">
        <v>1.8612580000000001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3.944067</v>
      </c>
      <c r="CQ32">
        <v>3.2916479999999999</v>
      </c>
      <c r="CR32">
        <v>0.818693</v>
      </c>
      <c r="CS32">
        <v>2.6767300000000001</v>
      </c>
      <c r="CT32">
        <v>0.95796199999999998</v>
      </c>
      <c r="CU32">
        <v>1.4245030000000001</v>
      </c>
      <c r="CV32">
        <v>0.93625499999999995</v>
      </c>
      <c r="CW32">
        <v>0.44425199999999998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81.870811000000003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628.46971900000005</v>
      </c>
      <c r="M33">
        <v>89.026651999999999</v>
      </c>
      <c r="N33">
        <v>114.16360299999999</v>
      </c>
      <c r="O33">
        <v>119.56120300000001</v>
      </c>
      <c r="P33">
        <v>130.72393</v>
      </c>
      <c r="Q33">
        <v>10.509532999999999</v>
      </c>
      <c r="R33">
        <v>39.983046000000002</v>
      </c>
      <c r="S33">
        <v>24.951222999999999</v>
      </c>
      <c r="T33">
        <v>0.53653600000000001</v>
      </c>
      <c r="U33">
        <v>267.48235799999998</v>
      </c>
      <c r="V33">
        <v>19.863185000000001</v>
      </c>
      <c r="W33">
        <v>44.454959000000002</v>
      </c>
      <c r="X33">
        <v>94.223146999999997</v>
      </c>
      <c r="Y33">
        <v>0</v>
      </c>
      <c r="Z33">
        <v>16.818296</v>
      </c>
      <c r="AA33">
        <v>26.921384</v>
      </c>
      <c r="AB33">
        <v>39.416541000000002</v>
      </c>
      <c r="AC33">
        <v>28.850944999999999</v>
      </c>
      <c r="AD33">
        <v>23.575009000000001</v>
      </c>
      <c r="AE33">
        <v>49.063369999999999</v>
      </c>
      <c r="AF33">
        <v>29.494917000000001</v>
      </c>
      <c r="AG33">
        <v>43.148992</v>
      </c>
      <c r="AH33">
        <v>115.60386699999999</v>
      </c>
      <c r="AI33">
        <v>16.428540999999999</v>
      </c>
      <c r="AJ33">
        <v>0</v>
      </c>
      <c r="AK33">
        <v>51.655962000000002</v>
      </c>
      <c r="AL33">
        <v>2.449287</v>
      </c>
      <c r="AM33">
        <v>5.2320310000000001</v>
      </c>
      <c r="AN33">
        <v>0.75076699999999996</v>
      </c>
      <c r="AO33">
        <v>0</v>
      </c>
      <c r="AP33">
        <v>5.4002350000000003</v>
      </c>
      <c r="AQ33">
        <v>62.475785000000002</v>
      </c>
      <c r="AR33">
        <v>6.3464539999999996</v>
      </c>
      <c r="AS33">
        <v>6.4441810000000004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82.049820000000011</v>
      </c>
      <c r="BA33">
        <f t="shared" si="1"/>
        <v>2863.3670260000008</v>
      </c>
      <c r="BD33">
        <v>5.12</v>
      </c>
      <c r="BE33">
        <v>1.84</v>
      </c>
      <c r="BF33">
        <v>2.16</v>
      </c>
      <c r="BG33">
        <v>1.71</v>
      </c>
      <c r="BH33">
        <v>9.0399999999999991</v>
      </c>
      <c r="BI33">
        <v>0.8</v>
      </c>
      <c r="BJ33">
        <v>0.4</v>
      </c>
      <c r="BK33">
        <v>1.89</v>
      </c>
      <c r="BL33">
        <v>0.83</v>
      </c>
      <c r="BM33">
        <v>7.0000000000000007E-2</v>
      </c>
      <c r="BN33">
        <v>2.2400000000000002</v>
      </c>
      <c r="BO33">
        <v>3.61</v>
      </c>
      <c r="BP33">
        <v>0.25</v>
      </c>
      <c r="BQ33">
        <v>1.92</v>
      </c>
      <c r="BR33">
        <v>1.95</v>
      </c>
      <c r="BS33">
        <v>1.58</v>
      </c>
      <c r="BT33">
        <v>2.8449550000000001</v>
      </c>
      <c r="BU33">
        <v>1.2858000000000001</v>
      </c>
      <c r="BV33">
        <v>2.3467030000000002</v>
      </c>
      <c r="BW33">
        <v>1.8612580000000001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3.944067</v>
      </c>
      <c r="CQ33">
        <v>3.2916479999999999</v>
      </c>
      <c r="CR33">
        <v>0.818693</v>
      </c>
      <c r="CS33">
        <v>2.6767300000000001</v>
      </c>
      <c r="CT33">
        <v>0.95796199999999998</v>
      </c>
      <c r="CU33">
        <v>1.593512</v>
      </c>
      <c r="CV33">
        <v>0.93625499999999995</v>
      </c>
      <c r="CW33">
        <v>0.44425199999999998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82.049820000000011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628.46971900000005</v>
      </c>
      <c r="M34">
        <v>89.026651999999999</v>
      </c>
      <c r="N34">
        <v>114.16360299999999</v>
      </c>
      <c r="O34">
        <v>119.56120300000001</v>
      </c>
      <c r="P34">
        <v>130.72393</v>
      </c>
      <c r="Q34">
        <v>10.509532999999999</v>
      </c>
      <c r="R34">
        <v>39.983046000000002</v>
      </c>
      <c r="S34">
        <v>24.951222999999999</v>
      </c>
      <c r="T34">
        <v>0.53653600000000001</v>
      </c>
      <c r="U34">
        <v>267.48235799999998</v>
      </c>
      <c r="V34">
        <v>19.863185000000001</v>
      </c>
      <c r="W34">
        <v>44.454959000000002</v>
      </c>
      <c r="X34">
        <v>94.223146999999997</v>
      </c>
      <c r="Y34">
        <v>0</v>
      </c>
      <c r="Z34">
        <v>12.558392</v>
      </c>
      <c r="AA34">
        <v>26.921384</v>
      </c>
      <c r="AB34">
        <v>39.416541000000002</v>
      </c>
      <c r="AC34">
        <v>28.850944999999999</v>
      </c>
      <c r="AD34">
        <v>27.111260000000001</v>
      </c>
      <c r="AE34">
        <v>49.063369999999999</v>
      </c>
      <c r="AF34">
        <v>29.494917000000001</v>
      </c>
      <c r="AG34">
        <v>43.148992</v>
      </c>
      <c r="AH34">
        <v>115.60386699999999</v>
      </c>
      <c r="AI34">
        <v>16.428540999999999</v>
      </c>
      <c r="AJ34">
        <v>0</v>
      </c>
      <c r="AK34">
        <v>51.655962000000002</v>
      </c>
      <c r="AL34">
        <v>2.449287</v>
      </c>
      <c r="AM34">
        <v>0</v>
      </c>
      <c r="AN34">
        <v>0.75076699999999996</v>
      </c>
      <c r="AO34">
        <v>0</v>
      </c>
      <c r="AP34">
        <v>5.4002350000000003</v>
      </c>
      <c r="AQ34">
        <v>62.475785000000002</v>
      </c>
      <c r="AR34">
        <v>12.692909</v>
      </c>
      <c r="AS34">
        <v>6.4441810000000004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81.651442000000003</v>
      </c>
      <c r="BA34">
        <f t="shared" si="1"/>
        <v>2863.3594190000003</v>
      </c>
      <c r="BD34">
        <v>5.12</v>
      </c>
      <c r="BE34">
        <v>1.84</v>
      </c>
      <c r="BF34">
        <v>2.16</v>
      </c>
      <c r="BG34">
        <v>1.71</v>
      </c>
      <c r="BH34">
        <v>9.0399999999999991</v>
      </c>
      <c r="BI34">
        <v>0.8</v>
      </c>
      <c r="BJ34">
        <v>0.4</v>
      </c>
      <c r="BK34">
        <v>1.89</v>
      </c>
      <c r="BL34">
        <v>0.83</v>
      </c>
      <c r="BM34">
        <v>7.0000000000000007E-2</v>
      </c>
      <c r="BN34">
        <v>2.2400000000000002</v>
      </c>
      <c r="BO34">
        <v>3.61</v>
      </c>
      <c r="BP34">
        <v>0.25</v>
      </c>
      <c r="BQ34">
        <v>1.92</v>
      </c>
      <c r="BR34">
        <v>1.95</v>
      </c>
      <c r="BS34">
        <v>1.58</v>
      </c>
      <c r="BT34">
        <v>2.8449550000000001</v>
      </c>
      <c r="BU34">
        <v>1.2858000000000001</v>
      </c>
      <c r="BV34">
        <v>2.3467030000000002</v>
      </c>
      <c r="BW34">
        <v>1.8612580000000001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3.944067</v>
      </c>
      <c r="CQ34">
        <v>3.2916479999999999</v>
      </c>
      <c r="CR34">
        <v>0.818693</v>
      </c>
      <c r="CS34">
        <v>2.6767300000000001</v>
      </c>
      <c r="CT34">
        <v>0.95796199999999998</v>
      </c>
      <c r="CU34">
        <v>1.1951339999999999</v>
      </c>
      <c r="CV34">
        <v>0.93625499999999995</v>
      </c>
      <c r="CW34">
        <v>0.44425199999999998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81.651442000000003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628.46971900000005</v>
      </c>
      <c r="M35">
        <v>89.026651999999999</v>
      </c>
      <c r="N35">
        <v>114.16360299999999</v>
      </c>
      <c r="O35">
        <v>119.56120300000001</v>
      </c>
      <c r="P35">
        <v>130.72393</v>
      </c>
      <c r="Q35">
        <v>10.509532999999999</v>
      </c>
      <c r="R35">
        <v>39.983046000000002</v>
      </c>
      <c r="S35">
        <v>24.951222999999999</v>
      </c>
      <c r="T35">
        <v>0.53653600000000001</v>
      </c>
      <c r="U35">
        <v>267.48235799999998</v>
      </c>
      <c r="V35">
        <v>19.863185000000001</v>
      </c>
      <c r="W35">
        <v>44.454959000000002</v>
      </c>
      <c r="X35">
        <v>94.223146999999997</v>
      </c>
      <c r="Y35">
        <v>0</v>
      </c>
      <c r="Z35">
        <v>12.558392</v>
      </c>
      <c r="AA35">
        <v>26.921384</v>
      </c>
      <c r="AB35">
        <v>39.416541000000002</v>
      </c>
      <c r="AC35">
        <v>19.233542</v>
      </c>
      <c r="AD35">
        <v>27.111260000000001</v>
      </c>
      <c r="AE35">
        <v>49.063369999999999</v>
      </c>
      <c r="AF35">
        <v>29.494917000000001</v>
      </c>
      <c r="AG35">
        <v>43.148992</v>
      </c>
      <c r="AH35">
        <v>115.60386699999999</v>
      </c>
      <c r="AI35">
        <v>16.428540999999999</v>
      </c>
      <c r="AJ35">
        <v>0</v>
      </c>
      <c r="AK35">
        <v>51.655962000000002</v>
      </c>
      <c r="AL35">
        <v>2.449287</v>
      </c>
      <c r="AM35">
        <v>0</v>
      </c>
      <c r="AN35">
        <v>0.75076699999999996</v>
      </c>
      <c r="AO35">
        <v>0</v>
      </c>
      <c r="AP35">
        <v>5.4002350000000003</v>
      </c>
      <c r="AQ35">
        <v>62.475785000000002</v>
      </c>
      <c r="AR35">
        <v>29.616786999999999</v>
      </c>
      <c r="AS35">
        <v>6.4441810000000004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81.171548000000001</v>
      </c>
      <c r="BA35">
        <f t="shared" si="1"/>
        <v>2870.1860000000001</v>
      </c>
      <c r="BD35">
        <v>5.12</v>
      </c>
      <c r="BE35">
        <v>1.84</v>
      </c>
      <c r="BF35">
        <v>2.16</v>
      </c>
      <c r="BG35">
        <v>1.71</v>
      </c>
      <c r="BH35">
        <v>9.0399999999999991</v>
      </c>
      <c r="BI35">
        <v>0.8</v>
      </c>
      <c r="BJ35">
        <v>0.4</v>
      </c>
      <c r="BK35">
        <v>1.89</v>
      </c>
      <c r="BL35">
        <v>0.83</v>
      </c>
      <c r="BM35">
        <v>7.0000000000000007E-2</v>
      </c>
      <c r="BN35">
        <v>2.2400000000000002</v>
      </c>
      <c r="BO35">
        <v>3.61</v>
      </c>
      <c r="BP35">
        <v>0.25</v>
      </c>
      <c r="BQ35">
        <v>1.92</v>
      </c>
      <c r="BR35">
        <v>1.95</v>
      </c>
      <c r="BS35">
        <v>1.58</v>
      </c>
      <c r="BT35">
        <v>2.8449550000000001</v>
      </c>
      <c r="BU35">
        <v>1.2858000000000001</v>
      </c>
      <c r="BV35">
        <v>2.3467030000000002</v>
      </c>
      <c r="BW35">
        <v>1.8612580000000001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3.944067</v>
      </c>
      <c r="CQ35">
        <v>3.2916479999999999</v>
      </c>
      <c r="CR35">
        <v>0.818693</v>
      </c>
      <c r="CS35">
        <v>2.6767300000000001</v>
      </c>
      <c r="CT35">
        <v>0.95796199999999998</v>
      </c>
      <c r="CU35">
        <v>0.70822799999999997</v>
      </c>
      <c r="CV35">
        <v>0.93625499999999995</v>
      </c>
      <c r="CW35">
        <v>0.451264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81.171548000000001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628.46971900000005</v>
      </c>
      <c r="M36">
        <v>89.026651999999999</v>
      </c>
      <c r="N36">
        <v>114.16360299999999</v>
      </c>
      <c r="O36">
        <v>119.56120300000001</v>
      </c>
      <c r="P36">
        <v>130.72393</v>
      </c>
      <c r="Q36">
        <v>10.509532999999999</v>
      </c>
      <c r="R36">
        <v>39.983046000000002</v>
      </c>
      <c r="S36">
        <v>24.951222999999999</v>
      </c>
      <c r="T36">
        <v>0.53653600000000001</v>
      </c>
      <c r="U36">
        <v>267.48235799999998</v>
      </c>
      <c r="V36">
        <v>19.863185000000001</v>
      </c>
      <c r="W36">
        <v>44.454959000000002</v>
      </c>
      <c r="X36">
        <v>94.223146999999997</v>
      </c>
      <c r="Y36">
        <v>0</v>
      </c>
      <c r="Z36">
        <v>12.558392</v>
      </c>
      <c r="AA36">
        <v>24.372147999999999</v>
      </c>
      <c r="AB36">
        <v>39.416541000000002</v>
      </c>
      <c r="AC36">
        <v>19.233542</v>
      </c>
      <c r="AD36">
        <v>27.111260000000001</v>
      </c>
      <c r="AE36">
        <v>49.063369999999999</v>
      </c>
      <c r="AF36">
        <v>29.494917000000001</v>
      </c>
      <c r="AG36">
        <v>43.148992</v>
      </c>
      <c r="AH36">
        <v>115.60386699999999</v>
      </c>
      <c r="AI36">
        <v>16.428540999999999</v>
      </c>
      <c r="AJ36">
        <v>0</v>
      </c>
      <c r="AK36">
        <v>51.655962000000002</v>
      </c>
      <c r="AL36">
        <v>12.246434000000001</v>
      </c>
      <c r="AM36">
        <v>0</v>
      </c>
      <c r="AN36">
        <v>0.75076699999999996</v>
      </c>
      <c r="AO36">
        <v>0</v>
      </c>
      <c r="AP36">
        <v>5.4002350000000003</v>
      </c>
      <c r="AQ36">
        <v>62.475785000000002</v>
      </c>
      <c r="AR36">
        <v>29.616786999999999</v>
      </c>
      <c r="AS36">
        <v>6.4441810000000004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80.785634000000002</v>
      </c>
      <c r="BA36">
        <f t="shared" si="1"/>
        <v>2877.0479970000001</v>
      </c>
      <c r="BD36">
        <v>5.12</v>
      </c>
      <c r="BE36">
        <v>1.84</v>
      </c>
      <c r="BF36">
        <v>2.16</v>
      </c>
      <c r="BG36">
        <v>1.71</v>
      </c>
      <c r="BH36">
        <v>9.0399999999999991</v>
      </c>
      <c r="BI36">
        <v>0.8</v>
      </c>
      <c r="BJ36">
        <v>0.4</v>
      </c>
      <c r="BK36">
        <v>1.89</v>
      </c>
      <c r="BL36">
        <v>0.83</v>
      </c>
      <c r="BM36">
        <v>7.0000000000000007E-2</v>
      </c>
      <c r="BN36">
        <v>2.2400000000000002</v>
      </c>
      <c r="BO36">
        <v>3.61</v>
      </c>
      <c r="BP36">
        <v>0.25</v>
      </c>
      <c r="BQ36">
        <v>1.92</v>
      </c>
      <c r="BR36">
        <v>1.95</v>
      </c>
      <c r="BS36">
        <v>1.58</v>
      </c>
      <c r="BT36">
        <v>2.8449550000000001</v>
      </c>
      <c r="BU36">
        <v>1.2858000000000001</v>
      </c>
      <c r="BV36">
        <v>2.3467030000000002</v>
      </c>
      <c r="BW36">
        <v>1.8612580000000001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3.944067</v>
      </c>
      <c r="CQ36">
        <v>3.2916479999999999</v>
      </c>
      <c r="CR36">
        <v>0.818693</v>
      </c>
      <c r="CS36">
        <v>2.6767300000000001</v>
      </c>
      <c r="CT36">
        <v>0.95796199999999998</v>
      </c>
      <c r="CU36">
        <v>0.32192199999999999</v>
      </c>
      <c r="CV36">
        <v>0.93625499999999995</v>
      </c>
      <c r="CW36">
        <v>0.451656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80.785634000000002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628.46971900000005</v>
      </c>
      <c r="M37">
        <v>89.026651999999999</v>
      </c>
      <c r="N37">
        <v>114.16360299999999</v>
      </c>
      <c r="O37">
        <v>119.56120300000001</v>
      </c>
      <c r="P37">
        <v>130.72393</v>
      </c>
      <c r="Q37">
        <v>10.509532999999999</v>
      </c>
      <c r="R37">
        <v>39.983046000000002</v>
      </c>
      <c r="S37">
        <v>24.951222999999999</v>
      </c>
      <c r="T37">
        <v>0.53653600000000001</v>
      </c>
      <c r="U37">
        <v>267.48235799999998</v>
      </c>
      <c r="V37">
        <v>19.863185000000001</v>
      </c>
      <c r="W37">
        <v>43.617502000000002</v>
      </c>
      <c r="X37">
        <v>94.223146999999997</v>
      </c>
      <c r="Y37">
        <v>0</v>
      </c>
      <c r="Z37">
        <v>6.8504149999999999</v>
      </c>
      <c r="AA37">
        <v>13.397112</v>
      </c>
      <c r="AB37">
        <v>15.958114</v>
      </c>
      <c r="AC37">
        <v>13.146818</v>
      </c>
      <c r="AD37">
        <v>27.111260000000001</v>
      </c>
      <c r="AE37">
        <v>32.596860999999997</v>
      </c>
      <c r="AF37">
        <v>17.521733000000001</v>
      </c>
      <c r="AG37">
        <v>43.148992</v>
      </c>
      <c r="AH37">
        <v>89.862115000000003</v>
      </c>
      <c r="AI37">
        <v>3.7912020000000002</v>
      </c>
      <c r="AJ37">
        <v>0</v>
      </c>
      <c r="AK37">
        <v>51.655962000000002</v>
      </c>
      <c r="AL37">
        <v>51.212361000000001</v>
      </c>
      <c r="AM37">
        <v>0</v>
      </c>
      <c r="AN37">
        <v>0.75076699999999996</v>
      </c>
      <c r="AO37">
        <v>0</v>
      </c>
      <c r="AP37">
        <v>1.472791</v>
      </c>
      <c r="AQ37">
        <v>62.475785000000002</v>
      </c>
      <c r="AR37">
        <v>3.1732269999999998</v>
      </c>
      <c r="AS37">
        <v>6.4441810000000004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79.318537000000006</v>
      </c>
      <c r="BA37">
        <f t="shared" si="1"/>
        <v>2770.2914180000007</v>
      </c>
      <c r="BD37">
        <v>5.12</v>
      </c>
      <c r="BE37">
        <v>1.84</v>
      </c>
      <c r="BF37">
        <v>2.16</v>
      </c>
      <c r="BG37">
        <v>1.71</v>
      </c>
      <c r="BH37">
        <v>9.0399999999999991</v>
      </c>
      <c r="BI37">
        <v>0.8</v>
      </c>
      <c r="BJ37">
        <v>0.4</v>
      </c>
      <c r="BK37">
        <v>1.89</v>
      </c>
      <c r="BL37">
        <v>0.83</v>
      </c>
      <c r="BM37">
        <v>7.0000000000000007E-2</v>
      </c>
      <c r="BN37">
        <v>2.2400000000000002</v>
      </c>
      <c r="BO37">
        <v>3.61</v>
      </c>
      <c r="BP37">
        <v>0.25</v>
      </c>
      <c r="BQ37">
        <v>1.92</v>
      </c>
      <c r="BR37">
        <v>1.95</v>
      </c>
      <c r="BS37">
        <v>1.58</v>
      </c>
      <c r="BT37">
        <v>2.8449550000000001</v>
      </c>
      <c r="BU37">
        <v>1.2858000000000001</v>
      </c>
      <c r="BV37">
        <v>2.3467030000000002</v>
      </c>
      <c r="BW37">
        <v>1.8612580000000001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3.944067</v>
      </c>
      <c r="CQ37">
        <v>3.2916479999999999</v>
      </c>
      <c r="CR37">
        <v>0.818693</v>
      </c>
      <c r="CS37">
        <v>2.6767300000000001</v>
      </c>
      <c r="CT37">
        <v>2.2036E-2</v>
      </c>
      <c r="CU37">
        <v>0</v>
      </c>
      <c r="CV37">
        <v>0.72700600000000004</v>
      </c>
      <c r="CW37">
        <v>0.451656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79.318537000000006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628.46971900000005</v>
      </c>
      <c r="M38">
        <v>89.026651999999999</v>
      </c>
      <c r="N38">
        <v>114.16360299999999</v>
      </c>
      <c r="O38">
        <v>119.56120300000001</v>
      </c>
      <c r="P38">
        <v>130.72393</v>
      </c>
      <c r="Q38">
        <v>10.509532999999999</v>
      </c>
      <c r="R38">
        <v>39.983046000000002</v>
      </c>
      <c r="S38">
        <v>24.951222999999999</v>
      </c>
      <c r="T38">
        <v>0.53653600000000001</v>
      </c>
      <c r="U38">
        <v>267.48235799999998</v>
      </c>
      <c r="V38">
        <v>19.863185000000001</v>
      </c>
      <c r="W38">
        <v>43.617502000000002</v>
      </c>
      <c r="X38">
        <v>94.223146999999997</v>
      </c>
      <c r="Y38">
        <v>0</v>
      </c>
      <c r="Z38">
        <v>1.0539099999999999</v>
      </c>
      <c r="AA38">
        <v>0</v>
      </c>
      <c r="AB38">
        <v>2.6596860000000002</v>
      </c>
      <c r="AC38">
        <v>9.6072900000000008</v>
      </c>
      <c r="AD38">
        <v>27.111260000000001</v>
      </c>
      <c r="AE38">
        <v>32.596860999999997</v>
      </c>
      <c r="AF38">
        <v>17.521733000000001</v>
      </c>
      <c r="AG38">
        <v>43.148992</v>
      </c>
      <c r="AH38">
        <v>89.862115000000003</v>
      </c>
      <c r="AI38">
        <v>0</v>
      </c>
      <c r="AJ38">
        <v>0</v>
      </c>
      <c r="AK38">
        <v>51.655962000000002</v>
      </c>
      <c r="AL38">
        <v>51.212361000000001</v>
      </c>
      <c r="AM38">
        <v>0</v>
      </c>
      <c r="AN38">
        <v>0.75076699999999996</v>
      </c>
      <c r="AO38">
        <v>0</v>
      </c>
      <c r="AP38">
        <v>1.472791</v>
      </c>
      <c r="AQ38">
        <v>62.475785000000002</v>
      </c>
      <c r="AR38">
        <v>3.1732269999999998</v>
      </c>
      <c r="AS38">
        <v>6.4441810000000004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79.316501000000002</v>
      </c>
      <c r="BA38">
        <f t="shared" si="1"/>
        <v>2730.4666070000003</v>
      </c>
      <c r="BD38">
        <v>5.12</v>
      </c>
      <c r="BE38">
        <v>1.84</v>
      </c>
      <c r="BF38">
        <v>2.16</v>
      </c>
      <c r="BG38">
        <v>1.71</v>
      </c>
      <c r="BH38">
        <v>9.0399999999999991</v>
      </c>
      <c r="BI38">
        <v>0.8</v>
      </c>
      <c r="BJ38">
        <v>0.4</v>
      </c>
      <c r="BK38">
        <v>1.89</v>
      </c>
      <c r="BL38">
        <v>0.83</v>
      </c>
      <c r="BM38">
        <v>7.0000000000000007E-2</v>
      </c>
      <c r="BN38">
        <v>2.2400000000000002</v>
      </c>
      <c r="BO38">
        <v>3.61</v>
      </c>
      <c r="BP38">
        <v>0.25</v>
      </c>
      <c r="BQ38">
        <v>1.92</v>
      </c>
      <c r="BR38">
        <v>1.97</v>
      </c>
      <c r="BS38">
        <v>1.58</v>
      </c>
      <c r="BT38">
        <v>2.8449550000000001</v>
      </c>
      <c r="BU38">
        <v>1.2858000000000001</v>
      </c>
      <c r="BV38">
        <v>2.3467030000000002</v>
      </c>
      <c r="BW38">
        <v>1.8612580000000001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3.944067</v>
      </c>
      <c r="CQ38">
        <v>3.2916479999999999</v>
      </c>
      <c r="CR38">
        <v>0.818693</v>
      </c>
      <c r="CS38">
        <v>2.6767300000000001</v>
      </c>
      <c r="CT38">
        <v>0</v>
      </c>
      <c r="CU38">
        <v>0</v>
      </c>
      <c r="CV38">
        <v>0.72700600000000004</v>
      </c>
      <c r="CW38">
        <v>0.451656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79.316501000000002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628.46971900000005</v>
      </c>
      <c r="M39">
        <v>89.026651999999999</v>
      </c>
      <c r="N39">
        <v>114.16360299999999</v>
      </c>
      <c r="O39">
        <v>119.56120300000001</v>
      </c>
      <c r="P39">
        <v>130.72393</v>
      </c>
      <c r="Q39">
        <v>10.509532999999999</v>
      </c>
      <c r="R39">
        <v>39.983046000000002</v>
      </c>
      <c r="S39">
        <v>24.951222999999999</v>
      </c>
      <c r="T39">
        <v>0.53653600000000001</v>
      </c>
      <c r="U39">
        <v>267.48235799999998</v>
      </c>
      <c r="V39">
        <v>19.863185000000001</v>
      </c>
      <c r="W39">
        <v>43.617502000000002</v>
      </c>
      <c r="X39">
        <v>94.223146999999997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18.074172999999998</v>
      </c>
      <c r="AE39">
        <v>16.298431000000001</v>
      </c>
      <c r="AF39">
        <v>17.521733000000001</v>
      </c>
      <c r="AG39">
        <v>43.148992</v>
      </c>
      <c r="AH39">
        <v>69.362319999999997</v>
      </c>
      <c r="AI39">
        <v>0</v>
      </c>
      <c r="AJ39">
        <v>0</v>
      </c>
      <c r="AK39">
        <v>51.655962000000002</v>
      </c>
      <c r="AL39">
        <v>51.212361000000001</v>
      </c>
      <c r="AM39">
        <v>0</v>
      </c>
      <c r="AN39">
        <v>0.75076699999999996</v>
      </c>
      <c r="AO39">
        <v>0</v>
      </c>
      <c r="AP39">
        <v>1.472791</v>
      </c>
      <c r="AQ39">
        <v>62.475785000000002</v>
      </c>
      <c r="AR39">
        <v>3.1732269999999998</v>
      </c>
      <c r="AS39">
        <v>7.4752489999999998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79.230175000000003</v>
      </c>
      <c r="BA39">
        <f t="shared" si="1"/>
        <v>2672.2551510000012</v>
      </c>
      <c r="BD39">
        <v>5.12</v>
      </c>
      <c r="BE39">
        <v>1.84</v>
      </c>
      <c r="BF39">
        <v>2.16</v>
      </c>
      <c r="BG39">
        <v>1.71</v>
      </c>
      <c r="BH39">
        <v>9.0399999999999991</v>
      </c>
      <c r="BI39">
        <v>0.88</v>
      </c>
      <c r="BJ39">
        <v>0.4</v>
      </c>
      <c r="BK39">
        <v>1.89</v>
      </c>
      <c r="BL39">
        <v>0.83</v>
      </c>
      <c r="BM39">
        <v>7.0000000000000007E-2</v>
      </c>
      <c r="BN39">
        <v>2.2400000000000002</v>
      </c>
      <c r="BO39">
        <v>3.61</v>
      </c>
      <c r="BP39">
        <v>0.25</v>
      </c>
      <c r="BQ39">
        <v>1.92</v>
      </c>
      <c r="BR39">
        <v>1.97</v>
      </c>
      <c r="BS39">
        <v>1.58</v>
      </c>
      <c r="BT39">
        <v>2.8449550000000001</v>
      </c>
      <c r="BU39">
        <v>1.2858000000000001</v>
      </c>
      <c r="BV39">
        <v>2.3467030000000002</v>
      </c>
      <c r="BW39">
        <v>1.8612580000000001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3.944067</v>
      </c>
      <c r="CQ39">
        <v>3.2916479999999999</v>
      </c>
      <c r="CR39">
        <v>0.818693</v>
      </c>
      <c r="CS39">
        <v>2.6767300000000001</v>
      </c>
      <c r="CT39">
        <v>0</v>
      </c>
      <c r="CU39">
        <v>0</v>
      </c>
      <c r="CV39">
        <v>0.56067999999999996</v>
      </c>
      <c r="CW39">
        <v>0.451656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79.230175000000003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628.46971900000005</v>
      </c>
      <c r="M40">
        <v>89.026651999999999</v>
      </c>
      <c r="N40">
        <v>114.16360299999999</v>
      </c>
      <c r="O40">
        <v>119.56120300000001</v>
      </c>
      <c r="P40">
        <v>130.72393</v>
      </c>
      <c r="Q40">
        <v>10.509532999999999</v>
      </c>
      <c r="R40">
        <v>39.983046000000002</v>
      </c>
      <c r="S40">
        <v>24.951222999999999</v>
      </c>
      <c r="T40">
        <v>0.53653600000000001</v>
      </c>
      <c r="U40">
        <v>267.48235799999998</v>
      </c>
      <c r="V40">
        <v>19.863185000000001</v>
      </c>
      <c r="W40">
        <v>43.617502000000002</v>
      </c>
      <c r="X40">
        <v>94.223146999999997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9.0580420000000004</v>
      </c>
      <c r="AE40">
        <v>16.298431000000001</v>
      </c>
      <c r="AF40">
        <v>17.521733000000001</v>
      </c>
      <c r="AG40">
        <v>43.148992</v>
      </c>
      <c r="AH40">
        <v>57.099885999999998</v>
      </c>
      <c r="AI40">
        <v>0</v>
      </c>
      <c r="AJ40">
        <v>0</v>
      </c>
      <c r="AK40">
        <v>51.655962000000002</v>
      </c>
      <c r="AL40">
        <v>51.212361000000001</v>
      </c>
      <c r="AM40">
        <v>0</v>
      </c>
      <c r="AN40">
        <v>0.75076699999999996</v>
      </c>
      <c r="AO40">
        <v>0</v>
      </c>
      <c r="AP40">
        <v>1.472791</v>
      </c>
      <c r="AQ40">
        <v>62.475785000000002</v>
      </c>
      <c r="AR40">
        <v>3.1732269999999998</v>
      </c>
      <c r="AS40">
        <v>7.4752489999999998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79.150915999999995</v>
      </c>
      <c r="BA40">
        <f t="shared" si="1"/>
        <v>2650.897327000001</v>
      </c>
      <c r="BD40">
        <v>5.12</v>
      </c>
      <c r="BE40">
        <v>1.84</v>
      </c>
      <c r="BF40">
        <v>2.16</v>
      </c>
      <c r="BG40">
        <v>1.71</v>
      </c>
      <c r="BH40">
        <v>9.0399999999999991</v>
      </c>
      <c r="BI40">
        <v>0.9</v>
      </c>
      <c r="BJ40">
        <v>0.4</v>
      </c>
      <c r="BK40">
        <v>1.89</v>
      </c>
      <c r="BL40">
        <v>0.83</v>
      </c>
      <c r="BM40">
        <v>7.0000000000000007E-2</v>
      </c>
      <c r="BN40">
        <v>2.2400000000000002</v>
      </c>
      <c r="BO40">
        <v>3.61</v>
      </c>
      <c r="BP40">
        <v>0.25</v>
      </c>
      <c r="BQ40">
        <v>1.92</v>
      </c>
      <c r="BR40">
        <v>1.97</v>
      </c>
      <c r="BS40">
        <v>1.58</v>
      </c>
      <c r="BT40">
        <v>2.8449550000000001</v>
      </c>
      <c r="BU40">
        <v>1.2858000000000001</v>
      </c>
      <c r="BV40">
        <v>2.3467030000000002</v>
      </c>
      <c r="BW40">
        <v>1.8612580000000001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3.944067</v>
      </c>
      <c r="CQ40">
        <v>3.2916479999999999</v>
      </c>
      <c r="CR40">
        <v>0.818693</v>
      </c>
      <c r="CS40">
        <v>2.6767300000000001</v>
      </c>
      <c r="CT40">
        <v>0</v>
      </c>
      <c r="CU40">
        <v>0</v>
      </c>
      <c r="CV40">
        <v>0.46142100000000003</v>
      </c>
      <c r="CW40">
        <v>0.451656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79.150915999999995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628.46971900000005</v>
      </c>
      <c r="M41">
        <v>89.026651999999999</v>
      </c>
      <c r="N41">
        <v>114.16360299999999</v>
      </c>
      <c r="O41">
        <v>119.56120300000001</v>
      </c>
      <c r="P41">
        <v>130.72393</v>
      </c>
      <c r="Q41">
        <v>10.509532999999999</v>
      </c>
      <c r="R41">
        <v>39.983046000000002</v>
      </c>
      <c r="S41">
        <v>24.951222999999999</v>
      </c>
      <c r="T41">
        <v>0.53653600000000001</v>
      </c>
      <c r="U41">
        <v>267.48235799999998</v>
      </c>
      <c r="V41">
        <v>19.863185000000001</v>
      </c>
      <c r="W41">
        <v>43.617502000000002</v>
      </c>
      <c r="X41">
        <v>94.223146999999997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9.0580420000000004</v>
      </c>
      <c r="AE41">
        <v>7.3852260000000003</v>
      </c>
      <c r="AF41">
        <v>17.521733000000001</v>
      </c>
      <c r="AG41">
        <v>43.148992</v>
      </c>
      <c r="AH41">
        <v>37.442548000000002</v>
      </c>
      <c r="AI41">
        <v>0</v>
      </c>
      <c r="AJ41">
        <v>0</v>
      </c>
      <c r="AK41">
        <v>51.655962000000002</v>
      </c>
      <c r="AL41">
        <v>12.246434000000001</v>
      </c>
      <c r="AM41">
        <v>0</v>
      </c>
      <c r="AN41">
        <v>0.75076699999999996</v>
      </c>
      <c r="AO41">
        <v>0</v>
      </c>
      <c r="AP41">
        <v>1.472791</v>
      </c>
      <c r="AQ41">
        <v>62.475785000000002</v>
      </c>
      <c r="AR41">
        <v>3.1732269999999998</v>
      </c>
      <c r="AS41">
        <v>7.4752489999999998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79.000990999999999</v>
      </c>
      <c r="BA41">
        <f t="shared" si="1"/>
        <v>2583.2109320000009</v>
      </c>
      <c r="BD41">
        <v>5.12</v>
      </c>
      <c r="BE41">
        <v>1.84</v>
      </c>
      <c r="BF41">
        <v>2.16</v>
      </c>
      <c r="BG41">
        <v>1.71</v>
      </c>
      <c r="BH41">
        <v>9.0399999999999991</v>
      </c>
      <c r="BI41">
        <v>0.9</v>
      </c>
      <c r="BJ41">
        <v>0.4</v>
      </c>
      <c r="BK41">
        <v>1.89</v>
      </c>
      <c r="BL41">
        <v>0.83</v>
      </c>
      <c r="BM41">
        <v>7.0000000000000007E-2</v>
      </c>
      <c r="BN41">
        <v>2.2400000000000002</v>
      </c>
      <c r="BO41">
        <v>3.61</v>
      </c>
      <c r="BP41">
        <v>0.25</v>
      </c>
      <c r="BQ41">
        <v>1.92</v>
      </c>
      <c r="BR41">
        <v>1.97</v>
      </c>
      <c r="BS41">
        <v>1.58</v>
      </c>
      <c r="BT41">
        <v>2.8449550000000001</v>
      </c>
      <c r="BU41">
        <v>1.2858000000000001</v>
      </c>
      <c r="BV41">
        <v>2.3467030000000002</v>
      </c>
      <c r="BW41">
        <v>1.8612580000000001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3.944067</v>
      </c>
      <c r="CQ41">
        <v>3.2916479999999999</v>
      </c>
      <c r="CR41">
        <v>0.818693</v>
      </c>
      <c r="CS41">
        <v>2.6767300000000001</v>
      </c>
      <c r="CT41">
        <v>0</v>
      </c>
      <c r="CU41">
        <v>0</v>
      </c>
      <c r="CV41">
        <v>0.303143</v>
      </c>
      <c r="CW41">
        <v>0.460009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79.000990999999999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628.46971900000005</v>
      </c>
      <c r="M42">
        <v>89.026651999999999</v>
      </c>
      <c r="N42">
        <v>114.16360299999999</v>
      </c>
      <c r="O42">
        <v>119.56120300000001</v>
      </c>
      <c r="P42">
        <v>130.72393</v>
      </c>
      <c r="Q42">
        <v>10.509532999999999</v>
      </c>
      <c r="R42">
        <v>39.983046000000002</v>
      </c>
      <c r="S42">
        <v>24.951222999999999</v>
      </c>
      <c r="T42">
        <v>0.53653600000000001</v>
      </c>
      <c r="U42">
        <v>267.48235799999998</v>
      </c>
      <c r="V42">
        <v>19.863185000000001</v>
      </c>
      <c r="W42">
        <v>43.617502000000002</v>
      </c>
      <c r="X42">
        <v>94.223146999999997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9.0580420000000004</v>
      </c>
      <c r="AE42">
        <v>0</v>
      </c>
      <c r="AF42">
        <v>17.521733000000001</v>
      </c>
      <c r="AG42">
        <v>43.148992</v>
      </c>
      <c r="AH42">
        <v>6.5524459999999998</v>
      </c>
      <c r="AI42">
        <v>0</v>
      </c>
      <c r="AJ42">
        <v>0</v>
      </c>
      <c r="AK42">
        <v>51.655962000000002</v>
      </c>
      <c r="AL42">
        <v>2.449287</v>
      </c>
      <c r="AM42">
        <v>0</v>
      </c>
      <c r="AN42">
        <v>0.75076699999999996</v>
      </c>
      <c r="AO42">
        <v>0</v>
      </c>
      <c r="AP42">
        <v>1.472791</v>
      </c>
      <c r="AQ42">
        <v>62.475785000000002</v>
      </c>
      <c r="AR42">
        <v>3.1732269999999998</v>
      </c>
      <c r="AS42">
        <v>7.4752489999999998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78.782071000000002</v>
      </c>
      <c r="BA42">
        <f t="shared" si="1"/>
        <v>2534.9195370000011</v>
      </c>
      <c r="BD42">
        <v>5.12</v>
      </c>
      <c r="BE42">
        <v>1.84</v>
      </c>
      <c r="BF42">
        <v>2.16</v>
      </c>
      <c r="BG42">
        <v>1.71</v>
      </c>
      <c r="BH42">
        <v>9.0399999999999991</v>
      </c>
      <c r="BI42">
        <v>0.92</v>
      </c>
      <c r="BJ42">
        <v>0.41</v>
      </c>
      <c r="BK42">
        <v>1.89</v>
      </c>
      <c r="BL42">
        <v>0.83</v>
      </c>
      <c r="BM42">
        <v>7.0000000000000007E-2</v>
      </c>
      <c r="BN42">
        <v>2.2400000000000002</v>
      </c>
      <c r="BO42">
        <v>3.61</v>
      </c>
      <c r="BP42">
        <v>0.25</v>
      </c>
      <c r="BQ42">
        <v>1.92</v>
      </c>
      <c r="BR42">
        <v>1.97</v>
      </c>
      <c r="BS42">
        <v>1.58</v>
      </c>
      <c r="BT42">
        <v>2.8449550000000001</v>
      </c>
      <c r="BU42">
        <v>1.2858000000000001</v>
      </c>
      <c r="BV42">
        <v>2.3467030000000002</v>
      </c>
      <c r="BW42">
        <v>1.8612580000000001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3.944067</v>
      </c>
      <c r="CQ42">
        <v>3.2916479999999999</v>
      </c>
      <c r="CR42">
        <v>0.818693</v>
      </c>
      <c r="CS42">
        <v>2.6767300000000001</v>
      </c>
      <c r="CT42">
        <v>0</v>
      </c>
      <c r="CU42">
        <v>0</v>
      </c>
      <c r="CV42">
        <v>5.3654E-2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78.782071000000002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628.46971900000005</v>
      </c>
      <c r="M43">
        <v>89.026651999999999</v>
      </c>
      <c r="N43">
        <v>114.16360299999999</v>
      </c>
      <c r="O43">
        <v>119.56120300000001</v>
      </c>
      <c r="P43">
        <v>130.72393</v>
      </c>
      <c r="Q43">
        <v>10.509532999999999</v>
      </c>
      <c r="R43">
        <v>39.983046000000002</v>
      </c>
      <c r="S43">
        <v>24.951222999999999</v>
      </c>
      <c r="T43">
        <v>0.53653600000000001</v>
      </c>
      <c r="U43">
        <v>267.48235799999998</v>
      </c>
      <c r="V43">
        <v>19.863185000000001</v>
      </c>
      <c r="W43">
        <v>43.617502000000002</v>
      </c>
      <c r="X43">
        <v>94.223146999999997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8.760866</v>
      </c>
      <c r="AG43">
        <v>43.148992</v>
      </c>
      <c r="AH43">
        <v>0</v>
      </c>
      <c r="AI43">
        <v>0</v>
      </c>
      <c r="AJ43">
        <v>0</v>
      </c>
      <c r="AK43">
        <v>51.655962000000002</v>
      </c>
      <c r="AL43">
        <v>2.449287</v>
      </c>
      <c r="AM43">
        <v>0</v>
      </c>
      <c r="AN43">
        <v>0.75076699999999996</v>
      </c>
      <c r="AO43">
        <v>0</v>
      </c>
      <c r="AP43">
        <v>1.472791</v>
      </c>
      <c r="AQ43">
        <v>62.475785000000002</v>
      </c>
      <c r="AR43">
        <v>29.616786999999999</v>
      </c>
      <c r="AS43">
        <v>15.981567999999999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78.74949500000001</v>
      </c>
      <c r="BA43">
        <f t="shared" si="1"/>
        <v>2545.4654850000006</v>
      </c>
      <c r="BD43">
        <v>5.12</v>
      </c>
      <c r="BE43">
        <v>1.84</v>
      </c>
      <c r="BF43">
        <v>2.16</v>
      </c>
      <c r="BG43">
        <v>1.71</v>
      </c>
      <c r="BH43">
        <v>9.0399999999999991</v>
      </c>
      <c r="BI43">
        <v>0.93</v>
      </c>
      <c r="BJ43">
        <v>0.41</v>
      </c>
      <c r="BK43">
        <v>1.89</v>
      </c>
      <c r="BL43">
        <v>0.83</v>
      </c>
      <c r="BM43">
        <v>7.0000000000000007E-2</v>
      </c>
      <c r="BN43">
        <v>2.2400000000000002</v>
      </c>
      <c r="BO43">
        <v>3.61</v>
      </c>
      <c r="BP43">
        <v>0.25</v>
      </c>
      <c r="BQ43">
        <v>1.92</v>
      </c>
      <c r="BR43">
        <v>1.99</v>
      </c>
      <c r="BS43">
        <v>1.58</v>
      </c>
      <c r="BT43">
        <v>2.8449550000000001</v>
      </c>
      <c r="BU43">
        <v>1.2858000000000001</v>
      </c>
      <c r="BV43">
        <v>2.3467030000000002</v>
      </c>
      <c r="BW43">
        <v>1.8612580000000001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3.944067</v>
      </c>
      <c r="CQ43">
        <v>3.2916479999999999</v>
      </c>
      <c r="CR43">
        <v>0.818693</v>
      </c>
      <c r="CS43">
        <v>2.6767300000000001</v>
      </c>
      <c r="CT43">
        <v>0</v>
      </c>
      <c r="CU43">
        <v>0</v>
      </c>
      <c r="CV43">
        <v>0</v>
      </c>
      <c r="CW43">
        <v>0.451656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78.74949500000001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628.46971900000005</v>
      </c>
      <c r="M44">
        <v>89.026651999999999</v>
      </c>
      <c r="N44">
        <v>114.16360299999999</v>
      </c>
      <c r="O44">
        <v>119.56120300000001</v>
      </c>
      <c r="P44">
        <v>130.72393</v>
      </c>
      <c r="Q44">
        <v>10.509532999999999</v>
      </c>
      <c r="R44">
        <v>39.983046000000002</v>
      </c>
      <c r="S44">
        <v>24.951222999999999</v>
      </c>
      <c r="T44">
        <v>0.53653600000000001</v>
      </c>
      <c r="U44">
        <v>267.48235799999998</v>
      </c>
      <c r="V44">
        <v>19.863185000000001</v>
      </c>
      <c r="W44">
        <v>43.617502000000002</v>
      </c>
      <c r="X44">
        <v>94.223146999999997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8.760866</v>
      </c>
      <c r="AG44">
        <v>43.148992</v>
      </c>
      <c r="AH44">
        <v>0</v>
      </c>
      <c r="AI44">
        <v>0</v>
      </c>
      <c r="AJ44">
        <v>0</v>
      </c>
      <c r="AK44">
        <v>51.655962000000002</v>
      </c>
      <c r="AL44">
        <v>2.449287</v>
      </c>
      <c r="AM44">
        <v>0</v>
      </c>
      <c r="AN44">
        <v>0.75076699999999996</v>
      </c>
      <c r="AO44">
        <v>0</v>
      </c>
      <c r="AP44">
        <v>1.472791</v>
      </c>
      <c r="AQ44">
        <v>51.472963999999997</v>
      </c>
      <c r="AR44">
        <v>29.616786999999999</v>
      </c>
      <c r="AS44">
        <v>15.981567999999999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78.809494999999998</v>
      </c>
      <c r="BA44">
        <f t="shared" si="1"/>
        <v>2534.5226640000005</v>
      </c>
      <c r="BD44">
        <v>5.12</v>
      </c>
      <c r="BE44">
        <v>1.84</v>
      </c>
      <c r="BF44">
        <v>2.16</v>
      </c>
      <c r="BG44">
        <v>1.71</v>
      </c>
      <c r="BH44">
        <v>9.0399999999999991</v>
      </c>
      <c r="BI44">
        <v>0.97</v>
      </c>
      <c r="BJ44">
        <v>0.43</v>
      </c>
      <c r="BK44">
        <v>1.89</v>
      </c>
      <c r="BL44">
        <v>0.83</v>
      </c>
      <c r="BM44">
        <v>7.0000000000000007E-2</v>
      </c>
      <c r="BN44">
        <v>2.2400000000000002</v>
      </c>
      <c r="BO44">
        <v>3.61</v>
      </c>
      <c r="BP44">
        <v>0.25</v>
      </c>
      <c r="BQ44">
        <v>1.92</v>
      </c>
      <c r="BR44">
        <v>1.99</v>
      </c>
      <c r="BS44">
        <v>1.58</v>
      </c>
      <c r="BT44">
        <v>2.8449550000000001</v>
      </c>
      <c r="BU44">
        <v>1.2858000000000001</v>
      </c>
      <c r="BV44">
        <v>2.3467030000000002</v>
      </c>
      <c r="BW44">
        <v>1.8612580000000001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3.944067</v>
      </c>
      <c r="CQ44">
        <v>3.2916479999999999</v>
      </c>
      <c r="CR44">
        <v>0.818693</v>
      </c>
      <c r="CS44">
        <v>2.6767300000000001</v>
      </c>
      <c r="CT44">
        <v>0</v>
      </c>
      <c r="CU44">
        <v>0</v>
      </c>
      <c r="CV44">
        <v>0</v>
      </c>
      <c r="CW44">
        <v>0.451656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78.809494999999998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628.46971900000005</v>
      </c>
      <c r="M45">
        <v>89.026651999999999</v>
      </c>
      <c r="N45">
        <v>114.16360299999999</v>
      </c>
      <c r="O45">
        <v>119.56120300000001</v>
      </c>
      <c r="P45">
        <v>130.72393</v>
      </c>
      <c r="Q45">
        <v>10.509532999999999</v>
      </c>
      <c r="R45">
        <v>39.983046000000002</v>
      </c>
      <c r="S45">
        <v>24.951222999999999</v>
      </c>
      <c r="T45">
        <v>0.53653600000000001</v>
      </c>
      <c r="U45">
        <v>267.48235799999998</v>
      </c>
      <c r="V45">
        <v>19.863185000000001</v>
      </c>
      <c r="W45">
        <v>43.617502000000002</v>
      </c>
      <c r="X45">
        <v>94.223146999999997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8.760866</v>
      </c>
      <c r="AG45">
        <v>43.148992</v>
      </c>
      <c r="AH45">
        <v>0</v>
      </c>
      <c r="AI45">
        <v>0</v>
      </c>
      <c r="AJ45">
        <v>0</v>
      </c>
      <c r="AK45">
        <v>51.655962000000002</v>
      </c>
      <c r="AL45">
        <v>2.449287</v>
      </c>
      <c r="AM45">
        <v>0</v>
      </c>
      <c r="AN45">
        <v>0.75076699999999996</v>
      </c>
      <c r="AO45">
        <v>0</v>
      </c>
      <c r="AP45">
        <v>1.472791</v>
      </c>
      <c r="AQ45">
        <v>46.856839000000001</v>
      </c>
      <c r="AR45">
        <v>3.1732269999999998</v>
      </c>
      <c r="AS45">
        <v>9.2796199999999995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78.819495000000003</v>
      </c>
      <c r="BA45">
        <f t="shared" si="1"/>
        <v>2496.7710310000007</v>
      </c>
      <c r="BD45">
        <v>5.12</v>
      </c>
      <c r="BE45">
        <v>1.84</v>
      </c>
      <c r="BF45">
        <v>2.16</v>
      </c>
      <c r="BG45">
        <v>1.71</v>
      </c>
      <c r="BH45">
        <v>9.0399999999999991</v>
      </c>
      <c r="BI45">
        <v>0.98</v>
      </c>
      <c r="BJ45">
        <v>0.43</v>
      </c>
      <c r="BK45">
        <v>1.89</v>
      </c>
      <c r="BL45">
        <v>0.83</v>
      </c>
      <c r="BM45">
        <v>7.0000000000000007E-2</v>
      </c>
      <c r="BN45">
        <v>2.2400000000000002</v>
      </c>
      <c r="BO45">
        <v>3.61</v>
      </c>
      <c r="BP45">
        <v>0.25</v>
      </c>
      <c r="BQ45">
        <v>1.92</v>
      </c>
      <c r="BR45">
        <v>1.99</v>
      </c>
      <c r="BS45">
        <v>1.58</v>
      </c>
      <c r="BT45">
        <v>2.8449550000000001</v>
      </c>
      <c r="BU45">
        <v>1.2858000000000001</v>
      </c>
      <c r="BV45">
        <v>2.3467030000000002</v>
      </c>
      <c r="BW45">
        <v>1.8612580000000001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3.944067</v>
      </c>
      <c r="CQ45">
        <v>3.2916479999999999</v>
      </c>
      <c r="CR45">
        <v>0.818693</v>
      </c>
      <c r="CS45">
        <v>2.6767300000000001</v>
      </c>
      <c r="CT45">
        <v>0</v>
      </c>
      <c r="CU45">
        <v>0</v>
      </c>
      <c r="CV45">
        <v>0</v>
      </c>
      <c r="CW45">
        <v>0.451656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78.819495000000003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628.46971900000005</v>
      </c>
      <c r="M46">
        <v>89.026651999999999</v>
      </c>
      <c r="N46">
        <v>114.16360299999999</v>
      </c>
      <c r="O46">
        <v>119.56120300000001</v>
      </c>
      <c r="P46">
        <v>130.72393</v>
      </c>
      <c r="Q46">
        <v>10.509532999999999</v>
      </c>
      <c r="R46">
        <v>39.983046000000002</v>
      </c>
      <c r="S46">
        <v>24.951222999999999</v>
      </c>
      <c r="T46">
        <v>0.53653600000000001</v>
      </c>
      <c r="U46">
        <v>267.48235799999998</v>
      </c>
      <c r="V46">
        <v>19.863185000000001</v>
      </c>
      <c r="W46">
        <v>43.617502000000002</v>
      </c>
      <c r="X46">
        <v>94.223146999999997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8.760866</v>
      </c>
      <c r="AG46">
        <v>43.148992</v>
      </c>
      <c r="AH46">
        <v>0</v>
      </c>
      <c r="AI46">
        <v>0</v>
      </c>
      <c r="AJ46">
        <v>0</v>
      </c>
      <c r="AK46">
        <v>51.655962000000002</v>
      </c>
      <c r="AL46">
        <v>2.449287</v>
      </c>
      <c r="AM46">
        <v>0</v>
      </c>
      <c r="AN46">
        <v>0.75076699999999996</v>
      </c>
      <c r="AO46">
        <v>0</v>
      </c>
      <c r="AP46">
        <v>1.472791</v>
      </c>
      <c r="AQ46">
        <v>31.237891999999999</v>
      </c>
      <c r="AR46">
        <v>3.1732269999999998</v>
      </c>
      <c r="AS46">
        <v>9.2796199999999995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78.819495000000003</v>
      </c>
      <c r="BA46">
        <f t="shared" si="1"/>
        <v>2481.1520840000007</v>
      </c>
      <c r="BD46">
        <v>5.12</v>
      </c>
      <c r="BE46">
        <v>1.84</v>
      </c>
      <c r="BF46">
        <v>2.16</v>
      </c>
      <c r="BG46">
        <v>1.71</v>
      </c>
      <c r="BH46">
        <v>9.0399999999999991</v>
      </c>
      <c r="BI46">
        <v>0.98</v>
      </c>
      <c r="BJ46">
        <v>0.43</v>
      </c>
      <c r="BK46">
        <v>1.89</v>
      </c>
      <c r="BL46">
        <v>0.83</v>
      </c>
      <c r="BM46">
        <v>7.0000000000000007E-2</v>
      </c>
      <c r="BN46">
        <v>2.2400000000000002</v>
      </c>
      <c r="BO46">
        <v>3.61</v>
      </c>
      <c r="BP46">
        <v>0.25</v>
      </c>
      <c r="BQ46">
        <v>1.92</v>
      </c>
      <c r="BR46">
        <v>1.99</v>
      </c>
      <c r="BS46">
        <v>1.58</v>
      </c>
      <c r="BT46">
        <v>2.8449550000000001</v>
      </c>
      <c r="BU46">
        <v>1.2858000000000001</v>
      </c>
      <c r="BV46">
        <v>2.3467030000000002</v>
      </c>
      <c r="BW46">
        <v>1.8612580000000001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3.944067</v>
      </c>
      <c r="CQ46">
        <v>3.2916479999999999</v>
      </c>
      <c r="CR46">
        <v>0.818693</v>
      </c>
      <c r="CS46">
        <v>2.6767300000000001</v>
      </c>
      <c r="CT46">
        <v>0</v>
      </c>
      <c r="CU46">
        <v>0</v>
      </c>
      <c r="CV46">
        <v>0</v>
      </c>
      <c r="CW46">
        <v>0.451656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78.819495000000003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628.46971900000005</v>
      </c>
      <c r="M47">
        <v>89.026651999999999</v>
      </c>
      <c r="N47">
        <v>114.16360299999999</v>
      </c>
      <c r="O47">
        <v>119.56120300000001</v>
      </c>
      <c r="P47">
        <v>130.72393</v>
      </c>
      <c r="Q47">
        <v>15.839445</v>
      </c>
      <c r="R47">
        <v>39.983046000000002</v>
      </c>
      <c r="S47">
        <v>24.951222999999999</v>
      </c>
      <c r="T47">
        <v>0.53653600000000001</v>
      </c>
      <c r="U47">
        <v>267.48235799999998</v>
      </c>
      <c r="V47">
        <v>19.863185000000001</v>
      </c>
      <c r="W47">
        <v>43.617502000000002</v>
      </c>
      <c r="X47">
        <v>94.223146999999997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43.148992</v>
      </c>
      <c r="AH47">
        <v>0</v>
      </c>
      <c r="AI47">
        <v>0</v>
      </c>
      <c r="AJ47">
        <v>0</v>
      </c>
      <c r="AK47">
        <v>51.655962000000002</v>
      </c>
      <c r="AL47">
        <v>2.449287</v>
      </c>
      <c r="AM47">
        <v>0</v>
      </c>
      <c r="AN47">
        <v>0.75076699999999996</v>
      </c>
      <c r="AO47">
        <v>0</v>
      </c>
      <c r="AP47">
        <v>1.472791</v>
      </c>
      <c r="AQ47">
        <v>15.618945999999999</v>
      </c>
      <c r="AR47">
        <v>3.1732269999999998</v>
      </c>
      <c r="AS47">
        <v>9.2796199999999995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78.709495000000004</v>
      </c>
      <c r="BA47">
        <f t="shared" si="1"/>
        <v>2470.7530500000007</v>
      </c>
      <c r="BD47">
        <v>5.12</v>
      </c>
      <c r="BE47">
        <v>1.84</v>
      </c>
      <c r="BF47">
        <v>2.16</v>
      </c>
      <c r="BG47">
        <v>1.71</v>
      </c>
      <c r="BH47">
        <v>9.0399999999999991</v>
      </c>
      <c r="BI47">
        <v>0.87</v>
      </c>
      <c r="BJ47">
        <v>0.43</v>
      </c>
      <c r="BK47">
        <v>1.89</v>
      </c>
      <c r="BL47">
        <v>0.83</v>
      </c>
      <c r="BM47">
        <v>7.0000000000000007E-2</v>
      </c>
      <c r="BN47">
        <v>2.2400000000000002</v>
      </c>
      <c r="BO47">
        <v>3.61</v>
      </c>
      <c r="BP47">
        <v>0.25</v>
      </c>
      <c r="BQ47">
        <v>1.92</v>
      </c>
      <c r="BR47">
        <v>1.99</v>
      </c>
      <c r="BS47">
        <v>1.58</v>
      </c>
      <c r="BT47">
        <v>2.8449550000000001</v>
      </c>
      <c r="BU47">
        <v>1.2858000000000001</v>
      </c>
      <c r="BV47">
        <v>2.3467030000000002</v>
      </c>
      <c r="BW47">
        <v>1.8612580000000001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3.944067</v>
      </c>
      <c r="CQ47">
        <v>3.2916479999999999</v>
      </c>
      <c r="CR47">
        <v>0.818693</v>
      </c>
      <c r="CS47">
        <v>2.6767300000000001</v>
      </c>
      <c r="CT47">
        <v>0</v>
      </c>
      <c r="CU47">
        <v>0</v>
      </c>
      <c r="CV47">
        <v>0</v>
      </c>
      <c r="CW47">
        <v>0.451656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78.709495000000004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628.46971900000005</v>
      </c>
      <c r="M48">
        <v>89.026651999999999</v>
      </c>
      <c r="N48">
        <v>114.16360299999999</v>
      </c>
      <c r="O48">
        <v>119.56120300000001</v>
      </c>
      <c r="P48">
        <v>130.72393</v>
      </c>
      <c r="Q48">
        <v>16.214693</v>
      </c>
      <c r="R48">
        <v>39.983046000000002</v>
      </c>
      <c r="S48">
        <v>24.951222999999999</v>
      </c>
      <c r="T48">
        <v>0.53653600000000001</v>
      </c>
      <c r="U48">
        <v>267.48235799999998</v>
      </c>
      <c r="V48">
        <v>19.863185000000001</v>
      </c>
      <c r="W48">
        <v>43.617502000000002</v>
      </c>
      <c r="X48">
        <v>94.223146999999997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43.148992</v>
      </c>
      <c r="AH48">
        <v>0</v>
      </c>
      <c r="AI48">
        <v>0</v>
      </c>
      <c r="AJ48">
        <v>0</v>
      </c>
      <c r="AK48">
        <v>51.655962000000002</v>
      </c>
      <c r="AL48">
        <v>2.449287</v>
      </c>
      <c r="AM48">
        <v>0</v>
      </c>
      <c r="AN48">
        <v>0.75076699999999996</v>
      </c>
      <c r="AO48">
        <v>0</v>
      </c>
      <c r="AP48">
        <v>1.472791</v>
      </c>
      <c r="AQ48">
        <v>0</v>
      </c>
      <c r="AR48">
        <v>3.1732269999999998</v>
      </c>
      <c r="AS48">
        <v>9.2796199999999995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78.709495000000004</v>
      </c>
      <c r="BA48">
        <f t="shared" si="1"/>
        <v>2455.5093520000005</v>
      </c>
      <c r="BD48">
        <v>5.12</v>
      </c>
      <c r="BE48">
        <v>1.84</v>
      </c>
      <c r="BF48">
        <v>2.16</v>
      </c>
      <c r="BG48">
        <v>1.71</v>
      </c>
      <c r="BH48">
        <v>9.0399999999999991</v>
      </c>
      <c r="BI48">
        <v>0.87</v>
      </c>
      <c r="BJ48">
        <v>0.43</v>
      </c>
      <c r="BK48">
        <v>1.89</v>
      </c>
      <c r="BL48">
        <v>0.83</v>
      </c>
      <c r="BM48">
        <v>7.0000000000000007E-2</v>
      </c>
      <c r="BN48">
        <v>2.2400000000000002</v>
      </c>
      <c r="BO48">
        <v>3.61</v>
      </c>
      <c r="BP48">
        <v>0.25</v>
      </c>
      <c r="BQ48">
        <v>1.92</v>
      </c>
      <c r="BR48">
        <v>1.99</v>
      </c>
      <c r="BS48">
        <v>1.58</v>
      </c>
      <c r="BT48">
        <v>2.8449550000000001</v>
      </c>
      <c r="BU48">
        <v>1.2858000000000001</v>
      </c>
      <c r="BV48">
        <v>2.3467030000000002</v>
      </c>
      <c r="BW48">
        <v>1.8612580000000001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3.944067</v>
      </c>
      <c r="CQ48">
        <v>3.2916479999999999</v>
      </c>
      <c r="CR48">
        <v>0.818693</v>
      </c>
      <c r="CS48">
        <v>2.6767300000000001</v>
      </c>
      <c r="CT48">
        <v>0</v>
      </c>
      <c r="CU48">
        <v>0</v>
      </c>
      <c r="CV48">
        <v>0</v>
      </c>
      <c r="CW48">
        <v>0.451656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78.709495000000004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628.46971900000005</v>
      </c>
      <c r="M49">
        <v>89.026651999999999</v>
      </c>
      <c r="N49">
        <v>114.16360299999999</v>
      </c>
      <c r="O49">
        <v>119.56120300000001</v>
      </c>
      <c r="P49">
        <v>130.72393</v>
      </c>
      <c r="Q49">
        <v>16.214693</v>
      </c>
      <c r="R49">
        <v>39.983046000000002</v>
      </c>
      <c r="S49">
        <v>24.951222999999999</v>
      </c>
      <c r="T49">
        <v>0.53653600000000001</v>
      </c>
      <c r="U49">
        <v>267.48235799999998</v>
      </c>
      <c r="V49">
        <v>19.863185000000001</v>
      </c>
      <c r="W49">
        <v>43.617502000000002</v>
      </c>
      <c r="X49">
        <v>94.223146999999997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43.148992</v>
      </c>
      <c r="AH49">
        <v>0</v>
      </c>
      <c r="AI49">
        <v>0</v>
      </c>
      <c r="AJ49">
        <v>0</v>
      </c>
      <c r="AK49">
        <v>51.655962000000002</v>
      </c>
      <c r="AL49">
        <v>2.449287</v>
      </c>
      <c r="AM49">
        <v>0</v>
      </c>
      <c r="AN49">
        <v>0.75076699999999996</v>
      </c>
      <c r="AO49">
        <v>0</v>
      </c>
      <c r="AP49">
        <v>1.472791</v>
      </c>
      <c r="AQ49">
        <v>0</v>
      </c>
      <c r="AR49">
        <v>3.1732269999999998</v>
      </c>
      <c r="AS49">
        <v>5.1553440000000004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78.729685000000003</v>
      </c>
      <c r="BA49">
        <f t="shared" si="1"/>
        <v>2451.4052660000002</v>
      </c>
      <c r="BD49">
        <v>5.12</v>
      </c>
      <c r="BE49">
        <v>1.84</v>
      </c>
      <c r="BF49">
        <v>2.16</v>
      </c>
      <c r="BG49">
        <v>1.71</v>
      </c>
      <c r="BH49">
        <v>9.0399999999999991</v>
      </c>
      <c r="BI49">
        <v>0.87</v>
      </c>
      <c r="BJ49">
        <v>0.43</v>
      </c>
      <c r="BK49">
        <v>1.89</v>
      </c>
      <c r="BL49">
        <v>0.83</v>
      </c>
      <c r="BM49">
        <v>7.0000000000000007E-2</v>
      </c>
      <c r="BN49">
        <v>2.2400000000000002</v>
      </c>
      <c r="BO49">
        <v>3.61</v>
      </c>
      <c r="BP49">
        <v>0.25</v>
      </c>
      <c r="BQ49">
        <v>1.92</v>
      </c>
      <c r="BR49">
        <v>2</v>
      </c>
      <c r="BS49">
        <v>1.58</v>
      </c>
      <c r="BT49">
        <v>2.8449550000000001</v>
      </c>
      <c r="BU49">
        <v>1.2858000000000001</v>
      </c>
      <c r="BV49">
        <v>2.3568929999999999</v>
      </c>
      <c r="BW49">
        <v>1.8612580000000001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3.944067</v>
      </c>
      <c r="CQ49">
        <v>3.2916479999999999</v>
      </c>
      <c r="CR49">
        <v>0.818693</v>
      </c>
      <c r="CS49">
        <v>2.6767300000000001</v>
      </c>
      <c r="CT49">
        <v>0</v>
      </c>
      <c r="CU49">
        <v>0</v>
      </c>
      <c r="CV49">
        <v>0</v>
      </c>
      <c r="CW49">
        <v>0.451656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78.729685000000003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628.46971900000005</v>
      </c>
      <c r="M50">
        <v>89.026651999999999</v>
      </c>
      <c r="N50">
        <v>114.16360299999999</v>
      </c>
      <c r="O50">
        <v>119.56120300000001</v>
      </c>
      <c r="P50">
        <v>130.72393</v>
      </c>
      <c r="Q50">
        <v>16.214693</v>
      </c>
      <c r="R50">
        <v>39.983046000000002</v>
      </c>
      <c r="S50">
        <v>24.951222999999999</v>
      </c>
      <c r="T50">
        <v>0.53653600000000001</v>
      </c>
      <c r="U50">
        <v>267.48235799999998</v>
      </c>
      <c r="V50">
        <v>19.863185000000001</v>
      </c>
      <c r="W50">
        <v>43.617502000000002</v>
      </c>
      <c r="X50">
        <v>94.223146999999997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43.148992</v>
      </c>
      <c r="AH50">
        <v>0</v>
      </c>
      <c r="AI50">
        <v>0</v>
      </c>
      <c r="AJ50">
        <v>0</v>
      </c>
      <c r="AK50">
        <v>51.655962000000002</v>
      </c>
      <c r="AL50">
        <v>2.449287</v>
      </c>
      <c r="AM50">
        <v>0</v>
      </c>
      <c r="AN50">
        <v>0.75076699999999996</v>
      </c>
      <c r="AO50">
        <v>0</v>
      </c>
      <c r="AP50">
        <v>1.472791</v>
      </c>
      <c r="AQ50">
        <v>0</v>
      </c>
      <c r="AR50">
        <v>3.1732269999999998</v>
      </c>
      <c r="AS50">
        <v>5.1553440000000004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78.729833000000013</v>
      </c>
      <c r="BA50">
        <f t="shared" si="1"/>
        <v>2451.4054140000003</v>
      </c>
      <c r="BD50">
        <v>5.12</v>
      </c>
      <c r="BE50">
        <v>1.84</v>
      </c>
      <c r="BF50">
        <v>2.16</v>
      </c>
      <c r="BG50">
        <v>1.71</v>
      </c>
      <c r="BH50">
        <v>9.0399999999999991</v>
      </c>
      <c r="BI50">
        <v>0.87</v>
      </c>
      <c r="BJ50">
        <v>0.43</v>
      </c>
      <c r="BK50">
        <v>1.89</v>
      </c>
      <c r="BL50">
        <v>0.83</v>
      </c>
      <c r="BM50">
        <v>7.0000000000000007E-2</v>
      </c>
      <c r="BN50">
        <v>2.2400000000000002</v>
      </c>
      <c r="BO50">
        <v>3.61</v>
      </c>
      <c r="BP50">
        <v>0.25</v>
      </c>
      <c r="BQ50">
        <v>1.92</v>
      </c>
      <c r="BR50">
        <v>2</v>
      </c>
      <c r="BS50">
        <v>1.58</v>
      </c>
      <c r="BT50">
        <v>2.8449550000000001</v>
      </c>
      <c r="BU50">
        <v>1.2858000000000001</v>
      </c>
      <c r="BV50">
        <v>2.3570410000000002</v>
      </c>
      <c r="BW50">
        <v>1.8612580000000001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3.944067</v>
      </c>
      <c r="CQ50">
        <v>3.2916479999999999</v>
      </c>
      <c r="CR50">
        <v>0.818693</v>
      </c>
      <c r="CS50">
        <v>2.6767300000000001</v>
      </c>
      <c r="CT50">
        <v>0</v>
      </c>
      <c r="CU50">
        <v>0</v>
      </c>
      <c r="CV50">
        <v>0</v>
      </c>
      <c r="CW50">
        <v>0.451656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78.729833000000013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655.95099700000003</v>
      </c>
      <c r="L51">
        <v>622.36221499999999</v>
      </c>
      <c r="M51">
        <v>89.026651999999999</v>
      </c>
      <c r="N51">
        <v>114.16360299999999</v>
      </c>
      <c r="O51">
        <v>119.56120300000001</v>
      </c>
      <c r="P51">
        <v>130.72393</v>
      </c>
      <c r="Q51">
        <v>12.545437</v>
      </c>
      <c r="R51">
        <v>39.983046000000002</v>
      </c>
      <c r="S51">
        <v>18.552648000000001</v>
      </c>
      <c r="T51">
        <v>0.53653600000000001</v>
      </c>
      <c r="U51">
        <v>267.48235799999998</v>
      </c>
      <c r="V51">
        <v>19.655038000000001</v>
      </c>
      <c r="W51">
        <v>43.617502000000002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43.148992</v>
      </c>
      <c r="AH51">
        <v>0</v>
      </c>
      <c r="AI51">
        <v>0</v>
      </c>
      <c r="AJ51">
        <v>0</v>
      </c>
      <c r="AK51">
        <v>51.655962000000002</v>
      </c>
      <c r="AL51">
        <v>2.449287</v>
      </c>
      <c r="AM51">
        <v>0</v>
      </c>
      <c r="AN51">
        <v>0.75076699999999996</v>
      </c>
      <c r="AO51">
        <v>0</v>
      </c>
      <c r="AP51">
        <v>1.472791</v>
      </c>
      <c r="AQ51">
        <v>0</v>
      </c>
      <c r="AR51">
        <v>3.1732269999999998</v>
      </c>
      <c r="AS51">
        <v>5.1553440000000004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78.729833000000013</v>
      </c>
      <c r="BA51">
        <f t="shared" si="1"/>
        <v>2434.4541139999997</v>
      </c>
      <c r="BD51">
        <v>5.12</v>
      </c>
      <c r="BE51">
        <v>1.84</v>
      </c>
      <c r="BF51">
        <v>2.16</v>
      </c>
      <c r="BG51">
        <v>1.71</v>
      </c>
      <c r="BH51">
        <v>9.0399999999999991</v>
      </c>
      <c r="BI51">
        <v>0.87</v>
      </c>
      <c r="BJ51">
        <v>0.43</v>
      </c>
      <c r="BK51">
        <v>1.89</v>
      </c>
      <c r="BL51">
        <v>0.83</v>
      </c>
      <c r="BM51">
        <v>7.0000000000000007E-2</v>
      </c>
      <c r="BN51">
        <v>2.2400000000000002</v>
      </c>
      <c r="BO51">
        <v>3.61</v>
      </c>
      <c r="BP51">
        <v>0.25</v>
      </c>
      <c r="BQ51">
        <v>1.92</v>
      </c>
      <c r="BR51">
        <v>2</v>
      </c>
      <c r="BS51">
        <v>1.58</v>
      </c>
      <c r="BT51">
        <v>2.8449550000000001</v>
      </c>
      <c r="BU51">
        <v>1.2858000000000001</v>
      </c>
      <c r="BV51">
        <v>2.3570410000000002</v>
      </c>
      <c r="BW51">
        <v>1.8612580000000001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3.944067</v>
      </c>
      <c r="CQ51">
        <v>3.2916479999999999</v>
      </c>
      <c r="CR51">
        <v>0.818693</v>
      </c>
      <c r="CS51">
        <v>2.6767300000000001</v>
      </c>
      <c r="CT51">
        <v>0</v>
      </c>
      <c r="CU51">
        <v>0</v>
      </c>
      <c r="CV51">
        <v>0</v>
      </c>
      <c r="CW51">
        <v>0.451656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78.729833000000013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655.95099700000003</v>
      </c>
      <c r="L52">
        <v>622.36221499999999</v>
      </c>
      <c r="M52">
        <v>89.026651999999999</v>
      </c>
      <c r="N52">
        <v>114.16360299999999</v>
      </c>
      <c r="O52">
        <v>119.56120300000001</v>
      </c>
      <c r="P52">
        <v>130.72393</v>
      </c>
      <c r="Q52">
        <v>11.374371999999999</v>
      </c>
      <c r="R52">
        <v>39.983046000000002</v>
      </c>
      <c r="S52">
        <v>17.632871999999999</v>
      </c>
      <c r="T52">
        <v>0.53653600000000001</v>
      </c>
      <c r="U52">
        <v>267.48235799999998</v>
      </c>
      <c r="V52">
        <v>19.655038000000001</v>
      </c>
      <c r="W52">
        <v>43.617502000000002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43.148992</v>
      </c>
      <c r="AH52">
        <v>0</v>
      </c>
      <c r="AI52">
        <v>0</v>
      </c>
      <c r="AJ52">
        <v>0</v>
      </c>
      <c r="AK52">
        <v>51.655962000000002</v>
      </c>
      <c r="AL52">
        <v>2.449287</v>
      </c>
      <c r="AM52">
        <v>0</v>
      </c>
      <c r="AN52">
        <v>0.75076699999999996</v>
      </c>
      <c r="AO52">
        <v>0</v>
      </c>
      <c r="AP52">
        <v>1.472791</v>
      </c>
      <c r="AQ52">
        <v>0</v>
      </c>
      <c r="AR52">
        <v>3.1732269999999998</v>
      </c>
      <c r="AS52">
        <v>5.1553440000000004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78.729833000000013</v>
      </c>
      <c r="BA52">
        <f t="shared" si="1"/>
        <v>2432.3632729999995</v>
      </c>
      <c r="BD52">
        <v>5.12</v>
      </c>
      <c r="BE52">
        <v>1.84</v>
      </c>
      <c r="BF52">
        <v>2.16</v>
      </c>
      <c r="BG52">
        <v>1.71</v>
      </c>
      <c r="BH52">
        <v>9.0399999999999991</v>
      </c>
      <c r="BI52">
        <v>0.87</v>
      </c>
      <c r="BJ52">
        <v>0.43</v>
      </c>
      <c r="BK52">
        <v>1.89</v>
      </c>
      <c r="BL52">
        <v>0.83</v>
      </c>
      <c r="BM52">
        <v>7.0000000000000007E-2</v>
      </c>
      <c r="BN52">
        <v>2.2400000000000002</v>
      </c>
      <c r="BO52">
        <v>3.61</v>
      </c>
      <c r="BP52">
        <v>0.25</v>
      </c>
      <c r="BQ52">
        <v>1.92</v>
      </c>
      <c r="BR52">
        <v>2</v>
      </c>
      <c r="BS52">
        <v>1.58</v>
      </c>
      <c r="BT52">
        <v>2.8449550000000001</v>
      </c>
      <c r="BU52">
        <v>1.2858000000000001</v>
      </c>
      <c r="BV52">
        <v>2.3570410000000002</v>
      </c>
      <c r="BW52">
        <v>1.8612580000000001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3.944067</v>
      </c>
      <c r="CQ52">
        <v>3.2916479999999999</v>
      </c>
      <c r="CR52">
        <v>0.818693</v>
      </c>
      <c r="CS52">
        <v>2.6767300000000001</v>
      </c>
      <c r="CT52">
        <v>0</v>
      </c>
      <c r="CU52">
        <v>0</v>
      </c>
      <c r="CV52">
        <v>0</v>
      </c>
      <c r="CW52">
        <v>0.451656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78.729833000000013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655.95099700000003</v>
      </c>
      <c r="L53">
        <v>622.36221499999999</v>
      </c>
      <c r="M53">
        <v>89.026651999999999</v>
      </c>
      <c r="N53">
        <v>114.16360299999999</v>
      </c>
      <c r="O53">
        <v>119.56120300000001</v>
      </c>
      <c r="P53">
        <v>130.72393</v>
      </c>
      <c r="Q53">
        <v>11.374371999999999</v>
      </c>
      <c r="R53">
        <v>39.983046000000002</v>
      </c>
      <c r="S53">
        <v>17.632871999999999</v>
      </c>
      <c r="T53">
        <v>0.53653600000000001</v>
      </c>
      <c r="U53">
        <v>267.48235799999998</v>
      </c>
      <c r="V53">
        <v>19.655038000000001</v>
      </c>
      <c r="W53">
        <v>43.617502000000002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43.148992</v>
      </c>
      <c r="AH53">
        <v>0</v>
      </c>
      <c r="AI53">
        <v>0</v>
      </c>
      <c r="AJ53">
        <v>0</v>
      </c>
      <c r="AK53">
        <v>51.655962000000002</v>
      </c>
      <c r="AL53">
        <v>2.449287</v>
      </c>
      <c r="AM53">
        <v>0</v>
      </c>
      <c r="AN53">
        <v>0.75076699999999996</v>
      </c>
      <c r="AO53">
        <v>0</v>
      </c>
      <c r="AP53">
        <v>1.472791</v>
      </c>
      <c r="AQ53">
        <v>0</v>
      </c>
      <c r="AR53">
        <v>3.1732269999999998</v>
      </c>
      <c r="AS53">
        <v>5.1553440000000004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78.759833000000015</v>
      </c>
      <c r="BA53">
        <f t="shared" si="1"/>
        <v>2432.3932729999997</v>
      </c>
      <c r="BD53">
        <v>5.12</v>
      </c>
      <c r="BE53">
        <v>1.84</v>
      </c>
      <c r="BF53">
        <v>2.16</v>
      </c>
      <c r="BG53">
        <v>1.71</v>
      </c>
      <c r="BH53">
        <v>9.0399999999999991</v>
      </c>
      <c r="BI53">
        <v>0.87</v>
      </c>
      <c r="BJ53">
        <v>0.43</v>
      </c>
      <c r="BK53">
        <v>1.89</v>
      </c>
      <c r="BL53">
        <v>0.83</v>
      </c>
      <c r="BM53">
        <v>0.08</v>
      </c>
      <c r="BN53">
        <v>2.2400000000000002</v>
      </c>
      <c r="BO53">
        <v>3.61</v>
      </c>
      <c r="BP53">
        <v>0.25</v>
      </c>
      <c r="BQ53">
        <v>1.92</v>
      </c>
      <c r="BR53">
        <v>2.02</v>
      </c>
      <c r="BS53">
        <v>1.58</v>
      </c>
      <c r="BT53">
        <v>2.8449550000000001</v>
      </c>
      <c r="BU53">
        <v>1.2858000000000001</v>
      </c>
      <c r="BV53">
        <v>2.3570410000000002</v>
      </c>
      <c r="BW53">
        <v>1.8612580000000001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3.944067</v>
      </c>
      <c r="CQ53">
        <v>3.2916479999999999</v>
      </c>
      <c r="CR53">
        <v>0.818693</v>
      </c>
      <c r="CS53">
        <v>2.6767300000000001</v>
      </c>
      <c r="CT53">
        <v>0</v>
      </c>
      <c r="CU53">
        <v>0</v>
      </c>
      <c r="CV53">
        <v>0</v>
      </c>
      <c r="CW53">
        <v>0.451656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78.759833000000015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655.95099700000003</v>
      </c>
      <c r="L54">
        <v>571.57918700000005</v>
      </c>
      <c r="M54">
        <v>89.026651999999999</v>
      </c>
      <c r="N54">
        <v>114.16360299999999</v>
      </c>
      <c r="O54">
        <v>119.56120300000001</v>
      </c>
      <c r="P54">
        <v>130.72393</v>
      </c>
      <c r="Q54">
        <v>6.9923099999999998</v>
      </c>
      <c r="R54">
        <v>39.983046000000002</v>
      </c>
      <c r="S54">
        <v>17.632871999999999</v>
      </c>
      <c r="T54">
        <v>0.53653600000000001</v>
      </c>
      <c r="U54">
        <v>267.48235799999998</v>
      </c>
      <c r="V54">
        <v>19.655038000000001</v>
      </c>
      <c r="W54">
        <v>43.617502000000002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43.148992</v>
      </c>
      <c r="AH54">
        <v>0</v>
      </c>
      <c r="AI54">
        <v>0</v>
      </c>
      <c r="AJ54">
        <v>0</v>
      </c>
      <c r="AK54">
        <v>51.655962000000002</v>
      </c>
      <c r="AL54">
        <v>2.449287</v>
      </c>
      <c r="AM54">
        <v>0</v>
      </c>
      <c r="AN54">
        <v>0.75076699999999996</v>
      </c>
      <c r="AO54">
        <v>0</v>
      </c>
      <c r="AP54">
        <v>1.472791</v>
      </c>
      <c r="AQ54">
        <v>0</v>
      </c>
      <c r="AR54">
        <v>3.1732269999999998</v>
      </c>
      <c r="AS54">
        <v>5.1553440000000004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78.679833000000002</v>
      </c>
      <c r="BA54">
        <f t="shared" si="1"/>
        <v>2377.1481830000002</v>
      </c>
      <c r="BD54">
        <v>5.12</v>
      </c>
      <c r="BE54">
        <v>1.84</v>
      </c>
      <c r="BF54">
        <v>2.16</v>
      </c>
      <c r="BG54">
        <v>1.71</v>
      </c>
      <c r="BH54">
        <v>9.0399999999999991</v>
      </c>
      <c r="BI54">
        <v>0.81</v>
      </c>
      <c r="BJ54">
        <v>0.41</v>
      </c>
      <c r="BK54">
        <v>1.89</v>
      </c>
      <c r="BL54">
        <v>0.83</v>
      </c>
      <c r="BM54">
        <v>0.08</v>
      </c>
      <c r="BN54">
        <v>2.2400000000000002</v>
      </c>
      <c r="BO54">
        <v>3.61</v>
      </c>
      <c r="BP54">
        <v>0.25</v>
      </c>
      <c r="BQ54">
        <v>1.92</v>
      </c>
      <c r="BR54">
        <v>2.02</v>
      </c>
      <c r="BS54">
        <v>1.58</v>
      </c>
      <c r="BT54">
        <v>2.8449550000000001</v>
      </c>
      <c r="BU54">
        <v>1.2858000000000001</v>
      </c>
      <c r="BV54">
        <v>2.3570410000000002</v>
      </c>
      <c r="BW54">
        <v>1.8612580000000001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3.944067</v>
      </c>
      <c r="CQ54">
        <v>3.2916479999999999</v>
      </c>
      <c r="CR54">
        <v>0.818693</v>
      </c>
      <c r="CS54">
        <v>2.6767300000000001</v>
      </c>
      <c r="CT54">
        <v>0</v>
      </c>
      <c r="CU54">
        <v>0</v>
      </c>
      <c r="CV54">
        <v>0</v>
      </c>
      <c r="CW54">
        <v>0.451656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78.679833000000002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655.95099700000003</v>
      </c>
      <c r="L55">
        <v>470.34362399999998</v>
      </c>
      <c r="M55">
        <v>89.026651999999999</v>
      </c>
      <c r="N55">
        <v>114.16360299999999</v>
      </c>
      <c r="O55">
        <v>119.56120300000001</v>
      </c>
      <c r="P55">
        <v>130.72393</v>
      </c>
      <c r="Q55">
        <v>8.1821739999999998</v>
      </c>
      <c r="R55">
        <v>39.983046000000002</v>
      </c>
      <c r="S55">
        <v>17.287956000000001</v>
      </c>
      <c r="T55">
        <v>0.53653600000000001</v>
      </c>
      <c r="U55">
        <v>267.48235799999998</v>
      </c>
      <c r="V55">
        <v>19.655038000000001</v>
      </c>
      <c r="W55">
        <v>43.617502000000002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43.148992</v>
      </c>
      <c r="AH55">
        <v>0</v>
      </c>
      <c r="AI55">
        <v>0</v>
      </c>
      <c r="AJ55">
        <v>0</v>
      </c>
      <c r="AK55">
        <v>51.655962000000002</v>
      </c>
      <c r="AL55">
        <v>2.449287</v>
      </c>
      <c r="AM55">
        <v>0</v>
      </c>
      <c r="AN55">
        <v>0.75076699999999996</v>
      </c>
      <c r="AO55">
        <v>0</v>
      </c>
      <c r="AP55">
        <v>5.4002350000000003</v>
      </c>
      <c r="AQ55">
        <v>0</v>
      </c>
      <c r="AR55">
        <v>6.3464539999999996</v>
      </c>
      <c r="AS55">
        <v>4.768694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78.679833000000002</v>
      </c>
      <c r="BA55">
        <f t="shared" si="1"/>
        <v>2283.4715889999998</v>
      </c>
      <c r="BD55">
        <v>5.12</v>
      </c>
      <c r="BE55">
        <v>1.84</v>
      </c>
      <c r="BF55">
        <v>2.16</v>
      </c>
      <c r="BG55">
        <v>1.71</v>
      </c>
      <c r="BH55">
        <v>9.0399999999999991</v>
      </c>
      <c r="BI55">
        <v>0.81</v>
      </c>
      <c r="BJ55">
        <v>0.41</v>
      </c>
      <c r="BK55">
        <v>1.89</v>
      </c>
      <c r="BL55">
        <v>0.83</v>
      </c>
      <c r="BM55">
        <v>0.08</v>
      </c>
      <c r="BN55">
        <v>2.2400000000000002</v>
      </c>
      <c r="BO55">
        <v>3.61</v>
      </c>
      <c r="BP55">
        <v>0.25</v>
      </c>
      <c r="BQ55">
        <v>1.92</v>
      </c>
      <c r="BR55">
        <v>2.02</v>
      </c>
      <c r="BS55">
        <v>1.58</v>
      </c>
      <c r="BT55">
        <v>2.8449550000000001</v>
      </c>
      <c r="BU55">
        <v>1.2858000000000001</v>
      </c>
      <c r="BV55">
        <v>2.3570410000000002</v>
      </c>
      <c r="BW55">
        <v>1.8612580000000001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3.944067</v>
      </c>
      <c r="CQ55">
        <v>3.2916479999999999</v>
      </c>
      <c r="CR55">
        <v>0.818693</v>
      </c>
      <c r="CS55">
        <v>2.6767300000000001</v>
      </c>
      <c r="CT55">
        <v>0</v>
      </c>
      <c r="CU55">
        <v>0</v>
      </c>
      <c r="CV55">
        <v>0</v>
      </c>
      <c r="CW55">
        <v>0.451656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78.679833000000002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655.95099700000003</v>
      </c>
      <c r="L56">
        <v>383.32622900000001</v>
      </c>
      <c r="M56">
        <v>89.026651999999999</v>
      </c>
      <c r="N56">
        <v>114.16360299999999</v>
      </c>
      <c r="O56">
        <v>119.56120300000001</v>
      </c>
      <c r="P56">
        <v>130.72393</v>
      </c>
      <c r="Q56">
        <v>8.1821739999999998</v>
      </c>
      <c r="R56">
        <v>39.983046000000002</v>
      </c>
      <c r="S56">
        <v>17.287956000000001</v>
      </c>
      <c r="T56">
        <v>0.53653600000000001</v>
      </c>
      <c r="U56">
        <v>267.48235799999998</v>
      </c>
      <c r="V56">
        <v>19.655038000000001</v>
      </c>
      <c r="W56">
        <v>43.617502000000002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43.148992</v>
      </c>
      <c r="AH56">
        <v>0</v>
      </c>
      <c r="AI56">
        <v>0</v>
      </c>
      <c r="AJ56">
        <v>0</v>
      </c>
      <c r="AK56">
        <v>51.655962000000002</v>
      </c>
      <c r="AL56">
        <v>2.449287</v>
      </c>
      <c r="AM56">
        <v>0</v>
      </c>
      <c r="AN56">
        <v>0.75076699999999996</v>
      </c>
      <c r="AO56">
        <v>0</v>
      </c>
      <c r="AP56">
        <v>5.4002350000000003</v>
      </c>
      <c r="AQ56">
        <v>0</v>
      </c>
      <c r="AR56">
        <v>6.3464539999999996</v>
      </c>
      <c r="AS56">
        <v>4.768694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78.679833000000002</v>
      </c>
      <c r="BA56">
        <f t="shared" si="1"/>
        <v>2196.4541940000004</v>
      </c>
      <c r="BD56">
        <v>5.12</v>
      </c>
      <c r="BE56">
        <v>1.84</v>
      </c>
      <c r="BF56">
        <v>2.16</v>
      </c>
      <c r="BG56">
        <v>1.71</v>
      </c>
      <c r="BH56">
        <v>9.0399999999999991</v>
      </c>
      <c r="BI56">
        <v>0.81</v>
      </c>
      <c r="BJ56">
        <v>0.41</v>
      </c>
      <c r="BK56">
        <v>1.89</v>
      </c>
      <c r="BL56">
        <v>0.83</v>
      </c>
      <c r="BM56">
        <v>0.08</v>
      </c>
      <c r="BN56">
        <v>2.2400000000000002</v>
      </c>
      <c r="BO56">
        <v>3.61</v>
      </c>
      <c r="BP56">
        <v>0.25</v>
      </c>
      <c r="BQ56">
        <v>1.92</v>
      </c>
      <c r="BR56">
        <v>2.02</v>
      </c>
      <c r="BS56">
        <v>1.58</v>
      </c>
      <c r="BT56">
        <v>2.8449550000000001</v>
      </c>
      <c r="BU56">
        <v>1.2858000000000001</v>
      </c>
      <c r="BV56">
        <v>2.3570410000000002</v>
      </c>
      <c r="BW56">
        <v>1.8612580000000001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3.944067</v>
      </c>
      <c r="CQ56">
        <v>3.2916479999999999</v>
      </c>
      <c r="CR56">
        <v>0.818693</v>
      </c>
      <c r="CS56">
        <v>2.6767300000000001</v>
      </c>
      <c r="CT56">
        <v>0</v>
      </c>
      <c r="CU56">
        <v>0</v>
      </c>
      <c r="CV56">
        <v>0</v>
      </c>
      <c r="CW56">
        <v>0.451656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78.679833000000002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656.18094099999996</v>
      </c>
      <c r="L57">
        <v>331.37804699999998</v>
      </c>
      <c r="M57">
        <v>89.026651999999999</v>
      </c>
      <c r="N57">
        <v>114.16360299999999</v>
      </c>
      <c r="O57">
        <v>119.56120300000001</v>
      </c>
      <c r="P57">
        <v>130.72393</v>
      </c>
      <c r="Q57">
        <v>6.3524099999999999</v>
      </c>
      <c r="R57">
        <v>39.983046000000002</v>
      </c>
      <c r="S57">
        <v>14.317845999999999</v>
      </c>
      <c r="T57">
        <v>0.53653600000000001</v>
      </c>
      <c r="U57">
        <v>267.48235799999998</v>
      </c>
      <c r="V57">
        <v>19.655038000000001</v>
      </c>
      <c r="W57">
        <v>43.617502000000002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43.148992</v>
      </c>
      <c r="AH57">
        <v>0</v>
      </c>
      <c r="AI57">
        <v>0</v>
      </c>
      <c r="AJ57">
        <v>0</v>
      </c>
      <c r="AK57">
        <v>51.655962000000002</v>
      </c>
      <c r="AL57">
        <v>2.449287</v>
      </c>
      <c r="AM57">
        <v>0</v>
      </c>
      <c r="AN57">
        <v>0.769536</v>
      </c>
      <c r="AO57">
        <v>0</v>
      </c>
      <c r="AP57">
        <v>5.4002350000000003</v>
      </c>
      <c r="AQ57">
        <v>0</v>
      </c>
      <c r="AR57">
        <v>6.3464539999999996</v>
      </c>
      <c r="AS57">
        <v>4.768694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78.679833000000002</v>
      </c>
      <c r="BA57">
        <f t="shared" si="1"/>
        <v>2139.9548510000004</v>
      </c>
      <c r="BD57">
        <v>5.12</v>
      </c>
      <c r="BE57">
        <v>1.84</v>
      </c>
      <c r="BF57">
        <v>2.16</v>
      </c>
      <c r="BG57">
        <v>1.71</v>
      </c>
      <c r="BH57">
        <v>9.0399999999999991</v>
      </c>
      <c r="BI57">
        <v>0.81</v>
      </c>
      <c r="BJ57">
        <v>0.41</v>
      </c>
      <c r="BK57">
        <v>1.89</v>
      </c>
      <c r="BL57">
        <v>0.83</v>
      </c>
      <c r="BM57">
        <v>0.08</v>
      </c>
      <c r="BN57">
        <v>2.2400000000000002</v>
      </c>
      <c r="BO57">
        <v>3.61</v>
      </c>
      <c r="BP57">
        <v>0.25</v>
      </c>
      <c r="BQ57">
        <v>1.92</v>
      </c>
      <c r="BR57">
        <v>2.02</v>
      </c>
      <c r="BS57">
        <v>1.58</v>
      </c>
      <c r="BT57">
        <v>2.8449550000000001</v>
      </c>
      <c r="BU57">
        <v>1.2858000000000001</v>
      </c>
      <c r="BV57">
        <v>2.3570410000000002</v>
      </c>
      <c r="BW57">
        <v>1.8612580000000001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3.944067</v>
      </c>
      <c r="CQ57">
        <v>3.2916479999999999</v>
      </c>
      <c r="CR57">
        <v>0.818693</v>
      </c>
      <c r="CS57">
        <v>2.6767300000000001</v>
      </c>
      <c r="CT57">
        <v>0</v>
      </c>
      <c r="CU57">
        <v>0</v>
      </c>
      <c r="CV57">
        <v>0</v>
      </c>
      <c r="CW57">
        <v>0.451656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78.679833000000002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656.18094099999996</v>
      </c>
      <c r="L58">
        <v>331.37804699999998</v>
      </c>
      <c r="M58">
        <v>89.026651999999999</v>
      </c>
      <c r="N58">
        <v>114.16360299999999</v>
      </c>
      <c r="O58">
        <v>119.56120300000001</v>
      </c>
      <c r="P58">
        <v>130.72393</v>
      </c>
      <c r="Q58">
        <v>6.0743539999999996</v>
      </c>
      <c r="R58">
        <v>39.983046000000002</v>
      </c>
      <c r="S58">
        <v>14.317845999999999</v>
      </c>
      <c r="T58">
        <v>0.53653600000000001</v>
      </c>
      <c r="U58">
        <v>267.48235799999998</v>
      </c>
      <c r="V58">
        <v>19.655038000000001</v>
      </c>
      <c r="W58">
        <v>43.617502000000002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43.148992</v>
      </c>
      <c r="AH58">
        <v>0</v>
      </c>
      <c r="AI58">
        <v>0</v>
      </c>
      <c r="AJ58">
        <v>0</v>
      </c>
      <c r="AK58">
        <v>51.655962000000002</v>
      </c>
      <c r="AL58">
        <v>2.449287</v>
      </c>
      <c r="AM58">
        <v>0</v>
      </c>
      <c r="AN58">
        <v>0.769536</v>
      </c>
      <c r="AO58">
        <v>0</v>
      </c>
      <c r="AP58">
        <v>5.4002350000000003</v>
      </c>
      <c r="AQ58">
        <v>0</v>
      </c>
      <c r="AR58">
        <v>6.3464539999999996</v>
      </c>
      <c r="AS58">
        <v>4.768694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78.679833000000002</v>
      </c>
      <c r="BA58">
        <f t="shared" si="1"/>
        <v>2139.6767950000008</v>
      </c>
      <c r="BD58">
        <v>5.12</v>
      </c>
      <c r="BE58">
        <v>1.84</v>
      </c>
      <c r="BF58">
        <v>2.16</v>
      </c>
      <c r="BG58">
        <v>1.71</v>
      </c>
      <c r="BH58">
        <v>9.0399999999999991</v>
      </c>
      <c r="BI58">
        <v>0.81</v>
      </c>
      <c r="BJ58">
        <v>0.41</v>
      </c>
      <c r="BK58">
        <v>1.89</v>
      </c>
      <c r="BL58">
        <v>0.83</v>
      </c>
      <c r="BM58">
        <v>0.08</v>
      </c>
      <c r="BN58">
        <v>2.2400000000000002</v>
      </c>
      <c r="BO58">
        <v>3.61</v>
      </c>
      <c r="BP58">
        <v>0.25</v>
      </c>
      <c r="BQ58">
        <v>1.92</v>
      </c>
      <c r="BR58">
        <v>2.02</v>
      </c>
      <c r="BS58">
        <v>1.58</v>
      </c>
      <c r="BT58">
        <v>2.8449550000000001</v>
      </c>
      <c r="BU58">
        <v>1.2858000000000001</v>
      </c>
      <c r="BV58">
        <v>2.3570410000000002</v>
      </c>
      <c r="BW58">
        <v>1.8612580000000001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3.944067</v>
      </c>
      <c r="CQ58">
        <v>3.2916479999999999</v>
      </c>
      <c r="CR58">
        <v>0.818693</v>
      </c>
      <c r="CS58">
        <v>2.6767300000000001</v>
      </c>
      <c r="CT58">
        <v>0</v>
      </c>
      <c r="CU58">
        <v>0</v>
      </c>
      <c r="CV58">
        <v>0</v>
      </c>
      <c r="CW58">
        <v>0.451656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78.679833000000002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601.37503400000003</v>
      </c>
      <c r="L59">
        <v>328.62830000000002</v>
      </c>
      <c r="M59">
        <v>89.026651999999999</v>
      </c>
      <c r="N59">
        <v>114.16360299999999</v>
      </c>
      <c r="O59">
        <v>119.56120300000001</v>
      </c>
      <c r="P59">
        <v>130.72393</v>
      </c>
      <c r="Q59">
        <v>1.992848</v>
      </c>
      <c r="R59">
        <v>39.983046000000002</v>
      </c>
      <c r="S59">
        <v>10.735268</v>
      </c>
      <c r="T59">
        <v>0.53653600000000001</v>
      </c>
      <c r="U59">
        <v>267.48235799999998</v>
      </c>
      <c r="V59">
        <v>19.655038000000001</v>
      </c>
      <c r="W59">
        <v>43.617502000000002</v>
      </c>
      <c r="X59">
        <v>94.219554000000002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43.148992</v>
      </c>
      <c r="AH59">
        <v>0</v>
      </c>
      <c r="AI59">
        <v>0</v>
      </c>
      <c r="AJ59">
        <v>0</v>
      </c>
      <c r="AK59">
        <v>51.655962000000002</v>
      </c>
      <c r="AL59">
        <v>2.449287</v>
      </c>
      <c r="AM59">
        <v>0</v>
      </c>
      <c r="AN59">
        <v>0.769536</v>
      </c>
      <c r="AO59">
        <v>0</v>
      </c>
      <c r="AP59">
        <v>1.472791</v>
      </c>
      <c r="AQ59">
        <v>0</v>
      </c>
      <c r="AR59">
        <v>6.3464539999999996</v>
      </c>
      <c r="AS59">
        <v>4.768694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78.679833000000002</v>
      </c>
      <c r="BA59">
        <f t="shared" si="1"/>
        <v>2070.5296130000002</v>
      </c>
      <c r="BD59">
        <v>5.12</v>
      </c>
      <c r="BE59">
        <v>1.84</v>
      </c>
      <c r="BF59">
        <v>2.16</v>
      </c>
      <c r="BG59">
        <v>1.71</v>
      </c>
      <c r="BH59">
        <v>9.0399999999999991</v>
      </c>
      <c r="BI59">
        <v>0.81</v>
      </c>
      <c r="BJ59">
        <v>0.41</v>
      </c>
      <c r="BK59">
        <v>1.89</v>
      </c>
      <c r="BL59">
        <v>0.83</v>
      </c>
      <c r="BM59">
        <v>0.08</v>
      </c>
      <c r="BN59">
        <v>2.2400000000000002</v>
      </c>
      <c r="BO59">
        <v>3.61</v>
      </c>
      <c r="BP59">
        <v>0.25</v>
      </c>
      <c r="BQ59">
        <v>1.92</v>
      </c>
      <c r="BR59">
        <v>2.02</v>
      </c>
      <c r="BS59">
        <v>1.58</v>
      </c>
      <c r="BT59">
        <v>2.8449550000000001</v>
      </c>
      <c r="BU59">
        <v>1.2858000000000001</v>
      </c>
      <c r="BV59">
        <v>2.3570410000000002</v>
      </c>
      <c r="BW59">
        <v>1.8612580000000001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3.944067</v>
      </c>
      <c r="CQ59">
        <v>3.2916479999999999</v>
      </c>
      <c r="CR59">
        <v>0.818693</v>
      </c>
      <c r="CS59">
        <v>2.6767300000000001</v>
      </c>
      <c r="CT59">
        <v>0</v>
      </c>
      <c r="CU59">
        <v>0</v>
      </c>
      <c r="CV59">
        <v>0</v>
      </c>
      <c r="CW59">
        <v>0.451656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78.679833000000002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581.25493400000005</v>
      </c>
      <c r="L60">
        <v>328.62830000000002</v>
      </c>
      <c r="M60">
        <v>89.026651999999999</v>
      </c>
      <c r="N60">
        <v>114.16360299999999</v>
      </c>
      <c r="O60">
        <v>119.56120300000001</v>
      </c>
      <c r="P60">
        <v>130.72393</v>
      </c>
      <c r="Q60">
        <v>1.992848</v>
      </c>
      <c r="R60">
        <v>39.983046000000002</v>
      </c>
      <c r="S60">
        <v>10.648323</v>
      </c>
      <c r="T60">
        <v>0.53653600000000001</v>
      </c>
      <c r="U60">
        <v>267.48235799999998</v>
      </c>
      <c r="V60">
        <v>19.655038000000001</v>
      </c>
      <c r="W60">
        <v>43.617502000000002</v>
      </c>
      <c r="X60">
        <v>94.219554000000002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43.148992</v>
      </c>
      <c r="AH60">
        <v>0</v>
      </c>
      <c r="AI60">
        <v>0</v>
      </c>
      <c r="AJ60">
        <v>0</v>
      </c>
      <c r="AK60">
        <v>51.655962000000002</v>
      </c>
      <c r="AL60">
        <v>2.449287</v>
      </c>
      <c r="AM60">
        <v>0</v>
      </c>
      <c r="AN60">
        <v>0.769536</v>
      </c>
      <c r="AO60">
        <v>0</v>
      </c>
      <c r="AP60">
        <v>1.472791</v>
      </c>
      <c r="AQ60">
        <v>0</v>
      </c>
      <c r="AR60">
        <v>6.3464539999999996</v>
      </c>
      <c r="AS60">
        <v>4.768694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78.679833000000002</v>
      </c>
      <c r="BA60">
        <f t="shared" si="1"/>
        <v>2050.3225680000005</v>
      </c>
      <c r="BD60">
        <v>5.12</v>
      </c>
      <c r="BE60">
        <v>1.84</v>
      </c>
      <c r="BF60">
        <v>2.16</v>
      </c>
      <c r="BG60">
        <v>1.71</v>
      </c>
      <c r="BH60">
        <v>9.0399999999999991</v>
      </c>
      <c r="BI60">
        <v>0.81</v>
      </c>
      <c r="BJ60">
        <v>0.41</v>
      </c>
      <c r="BK60">
        <v>1.89</v>
      </c>
      <c r="BL60">
        <v>0.83</v>
      </c>
      <c r="BM60">
        <v>0.08</v>
      </c>
      <c r="BN60">
        <v>2.2400000000000002</v>
      </c>
      <c r="BO60">
        <v>3.61</v>
      </c>
      <c r="BP60">
        <v>0.25</v>
      </c>
      <c r="BQ60">
        <v>1.92</v>
      </c>
      <c r="BR60">
        <v>2.02</v>
      </c>
      <c r="BS60">
        <v>1.58</v>
      </c>
      <c r="BT60">
        <v>2.8449550000000001</v>
      </c>
      <c r="BU60">
        <v>1.2858000000000001</v>
      </c>
      <c r="BV60">
        <v>2.3570410000000002</v>
      </c>
      <c r="BW60">
        <v>1.8612580000000001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3.944067</v>
      </c>
      <c r="CQ60">
        <v>3.2916479999999999</v>
      </c>
      <c r="CR60">
        <v>0.818693</v>
      </c>
      <c r="CS60">
        <v>2.6767300000000001</v>
      </c>
      <c r="CT60">
        <v>0</v>
      </c>
      <c r="CU60">
        <v>0</v>
      </c>
      <c r="CV60">
        <v>0</v>
      </c>
      <c r="CW60">
        <v>0.451656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78.679833000000002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514.26458200000002</v>
      </c>
      <c r="L61">
        <v>328.62830000000002</v>
      </c>
      <c r="M61">
        <v>89.026651999999999</v>
      </c>
      <c r="N61">
        <v>114.16360299999999</v>
      </c>
      <c r="O61">
        <v>119.56120300000001</v>
      </c>
      <c r="P61">
        <v>130.72393</v>
      </c>
      <c r="Q61">
        <v>1.992848</v>
      </c>
      <c r="R61">
        <v>39.983046000000002</v>
      </c>
      <c r="S61">
        <v>10.648323</v>
      </c>
      <c r="T61">
        <v>0.53653600000000001</v>
      </c>
      <c r="U61">
        <v>267.48235799999998</v>
      </c>
      <c r="V61">
        <v>19.655038000000001</v>
      </c>
      <c r="W61">
        <v>43.617502000000002</v>
      </c>
      <c r="X61">
        <v>94.219554000000002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43.148992</v>
      </c>
      <c r="AH61">
        <v>0</v>
      </c>
      <c r="AI61">
        <v>0</v>
      </c>
      <c r="AJ61">
        <v>0</v>
      </c>
      <c r="AK61">
        <v>51.655962000000002</v>
      </c>
      <c r="AL61">
        <v>2.449287</v>
      </c>
      <c r="AM61">
        <v>0</v>
      </c>
      <c r="AN61">
        <v>0.769536</v>
      </c>
      <c r="AO61">
        <v>0</v>
      </c>
      <c r="AP61">
        <v>1.7182569999999999</v>
      </c>
      <c r="AQ61">
        <v>15.618945999999999</v>
      </c>
      <c r="AR61">
        <v>6.3464539999999996</v>
      </c>
      <c r="AS61">
        <v>7.0885990000000003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77.519833000000006</v>
      </c>
      <c r="BA61">
        <f t="shared" si="1"/>
        <v>2000.3565330000001</v>
      </c>
      <c r="BD61">
        <v>5.12</v>
      </c>
      <c r="BE61">
        <v>1.84</v>
      </c>
      <c r="BF61">
        <v>2.16</v>
      </c>
      <c r="BG61">
        <v>1.71</v>
      </c>
      <c r="BH61">
        <v>9.0399999999999991</v>
      </c>
      <c r="BI61">
        <v>0.81</v>
      </c>
      <c r="BJ61">
        <v>0.41</v>
      </c>
      <c r="BK61">
        <v>1.89</v>
      </c>
      <c r="BL61">
        <v>0.83</v>
      </c>
      <c r="BM61">
        <v>0.08</v>
      </c>
      <c r="BN61">
        <v>1.08</v>
      </c>
      <c r="BO61">
        <v>3.61</v>
      </c>
      <c r="BP61">
        <v>0.25</v>
      </c>
      <c r="BQ61">
        <v>1.92</v>
      </c>
      <c r="BR61">
        <v>2.02</v>
      </c>
      <c r="BS61">
        <v>1.58</v>
      </c>
      <c r="BT61">
        <v>2.8449550000000001</v>
      </c>
      <c r="BU61">
        <v>1.2858000000000001</v>
      </c>
      <c r="BV61">
        <v>2.3570410000000002</v>
      </c>
      <c r="BW61">
        <v>1.8612580000000001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3.944067</v>
      </c>
      <c r="CQ61">
        <v>3.2916479999999999</v>
      </c>
      <c r="CR61">
        <v>0.818693</v>
      </c>
      <c r="CS61">
        <v>2.6767300000000001</v>
      </c>
      <c r="CT61">
        <v>0</v>
      </c>
      <c r="CU61">
        <v>0</v>
      </c>
      <c r="CV61">
        <v>0</v>
      </c>
      <c r="CW61">
        <v>0.451656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77.519833000000006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504.683582</v>
      </c>
      <c r="L62">
        <v>328.62830000000002</v>
      </c>
      <c r="M62">
        <v>89.026651999999999</v>
      </c>
      <c r="N62">
        <v>114.16360299999999</v>
      </c>
      <c r="O62">
        <v>119.56120300000001</v>
      </c>
      <c r="P62">
        <v>130.72393</v>
      </c>
      <c r="Q62">
        <v>1.992848</v>
      </c>
      <c r="R62">
        <v>39.983046000000002</v>
      </c>
      <c r="S62">
        <v>10.648323</v>
      </c>
      <c r="T62">
        <v>0.53653600000000001</v>
      </c>
      <c r="U62">
        <v>267.48235799999998</v>
      </c>
      <c r="V62">
        <v>19.655038000000001</v>
      </c>
      <c r="W62">
        <v>43.617502000000002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7.5847030000000002</v>
      </c>
      <c r="AD62">
        <v>0</v>
      </c>
      <c r="AE62">
        <v>0</v>
      </c>
      <c r="AF62">
        <v>8.760866</v>
      </c>
      <c r="AG62">
        <v>43.148992</v>
      </c>
      <c r="AH62">
        <v>0</v>
      </c>
      <c r="AI62">
        <v>0</v>
      </c>
      <c r="AJ62">
        <v>0</v>
      </c>
      <c r="AK62">
        <v>51.655962000000002</v>
      </c>
      <c r="AL62">
        <v>2.449287</v>
      </c>
      <c r="AM62">
        <v>0</v>
      </c>
      <c r="AN62">
        <v>0.769536</v>
      </c>
      <c r="AO62">
        <v>0</v>
      </c>
      <c r="AP62">
        <v>1.7182569999999999</v>
      </c>
      <c r="AQ62">
        <v>16.061588</v>
      </c>
      <c r="AR62">
        <v>6.3464539999999996</v>
      </c>
      <c r="AS62">
        <v>7.0885990000000003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77.489833000000004</v>
      </c>
      <c r="BA62">
        <f t="shared" si="1"/>
        <v>1998.772878</v>
      </c>
      <c r="BD62">
        <v>5.12</v>
      </c>
      <c r="BE62">
        <v>1.84</v>
      </c>
      <c r="BF62">
        <v>2.16</v>
      </c>
      <c r="BG62">
        <v>1.71</v>
      </c>
      <c r="BH62">
        <v>9.0399999999999991</v>
      </c>
      <c r="BI62">
        <v>0.79</v>
      </c>
      <c r="BJ62">
        <v>0.4</v>
      </c>
      <c r="BK62">
        <v>1.89</v>
      </c>
      <c r="BL62">
        <v>0.83</v>
      </c>
      <c r="BM62">
        <v>0.08</v>
      </c>
      <c r="BN62">
        <v>1.08</v>
      </c>
      <c r="BO62">
        <v>3.61</v>
      </c>
      <c r="BP62">
        <v>0.25</v>
      </c>
      <c r="BQ62">
        <v>1.92</v>
      </c>
      <c r="BR62">
        <v>2.02</v>
      </c>
      <c r="BS62">
        <v>1.58</v>
      </c>
      <c r="BT62">
        <v>2.8449550000000001</v>
      </c>
      <c r="BU62">
        <v>1.2858000000000001</v>
      </c>
      <c r="BV62">
        <v>2.3570410000000002</v>
      </c>
      <c r="BW62">
        <v>1.8612580000000001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3.944067</v>
      </c>
      <c r="CQ62">
        <v>3.2916479999999999</v>
      </c>
      <c r="CR62">
        <v>0.818693</v>
      </c>
      <c r="CS62">
        <v>2.6767300000000001</v>
      </c>
      <c r="CT62">
        <v>0</v>
      </c>
      <c r="CU62">
        <v>0</v>
      </c>
      <c r="CV62">
        <v>0</v>
      </c>
      <c r="CW62">
        <v>0.451656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77.489833000000004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471.76844</v>
      </c>
      <c r="L63">
        <v>369.07928199999998</v>
      </c>
      <c r="M63">
        <v>89.026651999999999</v>
      </c>
      <c r="N63">
        <v>114.16360299999999</v>
      </c>
      <c r="O63">
        <v>119.56120300000001</v>
      </c>
      <c r="P63">
        <v>130.72393</v>
      </c>
      <c r="Q63">
        <v>1.992848</v>
      </c>
      <c r="R63">
        <v>39.983046000000002</v>
      </c>
      <c r="S63">
        <v>5.9593819999999997</v>
      </c>
      <c r="T63">
        <v>0.53653600000000001</v>
      </c>
      <c r="U63">
        <v>267.48235799999998</v>
      </c>
      <c r="V63">
        <v>13.561522</v>
      </c>
      <c r="W63">
        <v>32.155177000000002</v>
      </c>
      <c r="X63">
        <v>73.935906000000003</v>
      </c>
      <c r="Y63">
        <v>0</v>
      </c>
      <c r="Z63">
        <v>0</v>
      </c>
      <c r="AA63">
        <v>0</v>
      </c>
      <c r="AB63">
        <v>13.032458999999999</v>
      </c>
      <c r="AC63">
        <v>9.6072900000000008</v>
      </c>
      <c r="AD63">
        <v>0</v>
      </c>
      <c r="AE63">
        <v>0</v>
      </c>
      <c r="AF63">
        <v>8.760866</v>
      </c>
      <c r="AG63">
        <v>43.148992</v>
      </c>
      <c r="AH63">
        <v>0</v>
      </c>
      <c r="AI63">
        <v>0</v>
      </c>
      <c r="AJ63">
        <v>0</v>
      </c>
      <c r="AK63">
        <v>51.655962000000002</v>
      </c>
      <c r="AL63">
        <v>2.449287</v>
      </c>
      <c r="AM63">
        <v>0</v>
      </c>
      <c r="AN63">
        <v>0.769536</v>
      </c>
      <c r="AO63">
        <v>0</v>
      </c>
      <c r="AP63">
        <v>1.7182569999999999</v>
      </c>
      <c r="AQ63">
        <v>31.237891999999999</v>
      </c>
      <c r="AR63">
        <v>6.3464539999999996</v>
      </c>
      <c r="AS63">
        <v>7.7330170000000003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77.509833</v>
      </c>
      <c r="BA63">
        <f t="shared" si="1"/>
        <v>1994.676056</v>
      </c>
      <c r="BD63">
        <v>5.12</v>
      </c>
      <c r="BE63">
        <v>1.84</v>
      </c>
      <c r="BF63">
        <v>2.16</v>
      </c>
      <c r="BG63">
        <v>1.71</v>
      </c>
      <c r="BH63">
        <v>9.0399999999999991</v>
      </c>
      <c r="BI63">
        <v>0.79</v>
      </c>
      <c r="BJ63">
        <v>0.4</v>
      </c>
      <c r="BK63">
        <v>1.89</v>
      </c>
      <c r="BL63">
        <v>0.83</v>
      </c>
      <c r="BM63">
        <v>0.08</v>
      </c>
      <c r="BN63">
        <v>1.08</v>
      </c>
      <c r="BO63">
        <v>3.61</v>
      </c>
      <c r="BP63">
        <v>0.25</v>
      </c>
      <c r="BQ63">
        <v>1.92</v>
      </c>
      <c r="BR63">
        <v>2.04</v>
      </c>
      <c r="BS63">
        <v>1.58</v>
      </c>
      <c r="BT63">
        <v>2.8449550000000001</v>
      </c>
      <c r="BU63">
        <v>1.2858000000000001</v>
      </c>
      <c r="BV63">
        <v>2.3570410000000002</v>
      </c>
      <c r="BW63">
        <v>1.8612580000000001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3.944067</v>
      </c>
      <c r="CQ63">
        <v>3.2916479999999999</v>
      </c>
      <c r="CR63">
        <v>0.818693</v>
      </c>
      <c r="CS63">
        <v>2.6767300000000001</v>
      </c>
      <c r="CT63">
        <v>0</v>
      </c>
      <c r="CU63">
        <v>0</v>
      </c>
      <c r="CV63">
        <v>0</v>
      </c>
      <c r="CW63">
        <v>0.451656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77.509833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486.47968200000003</v>
      </c>
      <c r="L64">
        <v>369.07928199999998</v>
      </c>
      <c r="M64">
        <v>89.026651999999999</v>
      </c>
      <c r="N64">
        <v>114.16360299999999</v>
      </c>
      <c r="O64">
        <v>119.56120300000001</v>
      </c>
      <c r="P64">
        <v>130.72393</v>
      </c>
      <c r="Q64">
        <v>1.992848</v>
      </c>
      <c r="R64">
        <v>39.983046000000002</v>
      </c>
      <c r="S64">
        <v>13.618433</v>
      </c>
      <c r="T64">
        <v>0.53653600000000001</v>
      </c>
      <c r="U64">
        <v>267.48235799999998</v>
      </c>
      <c r="V64">
        <v>18.109777999999999</v>
      </c>
      <c r="W64">
        <v>40.275883</v>
      </c>
      <c r="X64">
        <v>94.219554000000002</v>
      </c>
      <c r="Y64">
        <v>0</v>
      </c>
      <c r="Z64">
        <v>0</v>
      </c>
      <c r="AA64">
        <v>0</v>
      </c>
      <c r="AB64">
        <v>13.032458999999999</v>
      </c>
      <c r="AC64">
        <v>9.6072900000000008</v>
      </c>
      <c r="AD64">
        <v>0</v>
      </c>
      <c r="AE64">
        <v>0</v>
      </c>
      <c r="AF64">
        <v>8.760866</v>
      </c>
      <c r="AG64">
        <v>43.148992</v>
      </c>
      <c r="AH64">
        <v>0</v>
      </c>
      <c r="AI64">
        <v>0</v>
      </c>
      <c r="AJ64">
        <v>0</v>
      </c>
      <c r="AK64">
        <v>51.655962000000002</v>
      </c>
      <c r="AL64">
        <v>2.449287</v>
      </c>
      <c r="AM64">
        <v>0</v>
      </c>
      <c r="AN64">
        <v>0.769536</v>
      </c>
      <c r="AO64">
        <v>0</v>
      </c>
      <c r="AP64">
        <v>1.7182569999999999</v>
      </c>
      <c r="AQ64">
        <v>46.856839000000001</v>
      </c>
      <c r="AR64">
        <v>6.3464539999999996</v>
      </c>
      <c r="AS64">
        <v>7.7330170000000003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77.509833</v>
      </c>
      <c r="BA64">
        <f t="shared" si="1"/>
        <v>2065.6179060000004</v>
      </c>
      <c r="BD64">
        <v>5.12</v>
      </c>
      <c r="BE64">
        <v>1.84</v>
      </c>
      <c r="BF64">
        <v>2.16</v>
      </c>
      <c r="BG64">
        <v>1.71</v>
      </c>
      <c r="BH64">
        <v>9.0399999999999991</v>
      </c>
      <c r="BI64">
        <v>0.79</v>
      </c>
      <c r="BJ64">
        <v>0.4</v>
      </c>
      <c r="BK64">
        <v>1.89</v>
      </c>
      <c r="BL64">
        <v>0.83</v>
      </c>
      <c r="BM64">
        <v>0.08</v>
      </c>
      <c r="BN64">
        <v>1.08</v>
      </c>
      <c r="BO64">
        <v>3.61</v>
      </c>
      <c r="BP64">
        <v>0.25</v>
      </c>
      <c r="BQ64">
        <v>1.92</v>
      </c>
      <c r="BR64">
        <v>2.04</v>
      </c>
      <c r="BS64">
        <v>1.58</v>
      </c>
      <c r="BT64">
        <v>2.8449550000000001</v>
      </c>
      <c r="BU64">
        <v>1.2858000000000001</v>
      </c>
      <c r="BV64">
        <v>2.3570410000000002</v>
      </c>
      <c r="BW64">
        <v>1.8612580000000001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3.944067</v>
      </c>
      <c r="CQ64">
        <v>3.2916479999999999</v>
      </c>
      <c r="CR64">
        <v>0.818693</v>
      </c>
      <c r="CS64">
        <v>2.6767300000000001</v>
      </c>
      <c r="CT64">
        <v>0</v>
      </c>
      <c r="CU64">
        <v>0</v>
      </c>
      <c r="CV64">
        <v>0</v>
      </c>
      <c r="CW64">
        <v>0.451656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77.509833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541.53210799999999</v>
      </c>
      <c r="L65">
        <v>428.48148200000003</v>
      </c>
      <c r="M65">
        <v>89.026651999999999</v>
      </c>
      <c r="N65">
        <v>114.16360299999999</v>
      </c>
      <c r="O65">
        <v>119.56120300000001</v>
      </c>
      <c r="P65">
        <v>130.72393</v>
      </c>
      <c r="Q65">
        <v>4.1006679999999998</v>
      </c>
      <c r="R65">
        <v>39.983046000000002</v>
      </c>
      <c r="S65">
        <v>13.618433</v>
      </c>
      <c r="T65">
        <v>0.53653600000000001</v>
      </c>
      <c r="U65">
        <v>267.48235799999998</v>
      </c>
      <c r="V65">
        <v>19.655038000000001</v>
      </c>
      <c r="W65">
        <v>43.617502000000002</v>
      </c>
      <c r="X65">
        <v>94.219554000000002</v>
      </c>
      <c r="Y65">
        <v>0</v>
      </c>
      <c r="Z65">
        <v>0</v>
      </c>
      <c r="AA65">
        <v>0</v>
      </c>
      <c r="AB65">
        <v>13.032458999999999</v>
      </c>
      <c r="AC65">
        <v>9.6072900000000008</v>
      </c>
      <c r="AD65">
        <v>0</v>
      </c>
      <c r="AE65">
        <v>0</v>
      </c>
      <c r="AF65">
        <v>8.760866</v>
      </c>
      <c r="AG65">
        <v>43.148992</v>
      </c>
      <c r="AH65">
        <v>0</v>
      </c>
      <c r="AI65">
        <v>0</v>
      </c>
      <c r="AJ65">
        <v>0</v>
      </c>
      <c r="AK65">
        <v>51.655962000000002</v>
      </c>
      <c r="AL65">
        <v>2.449287</v>
      </c>
      <c r="AM65">
        <v>0</v>
      </c>
      <c r="AN65">
        <v>0.769536</v>
      </c>
      <c r="AO65">
        <v>0</v>
      </c>
      <c r="AP65">
        <v>1.7182569999999999</v>
      </c>
      <c r="AQ65">
        <v>46.856839000000001</v>
      </c>
      <c r="AR65">
        <v>3.1732269999999998</v>
      </c>
      <c r="AS65">
        <v>7.7330170000000003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77.509833</v>
      </c>
      <c r="BA65">
        <f t="shared" si="1"/>
        <v>2183.8940040000007</v>
      </c>
      <c r="BD65">
        <v>5.12</v>
      </c>
      <c r="BE65">
        <v>1.84</v>
      </c>
      <c r="BF65">
        <v>2.16</v>
      </c>
      <c r="BG65">
        <v>1.71</v>
      </c>
      <c r="BH65">
        <v>9.0399999999999991</v>
      </c>
      <c r="BI65">
        <v>0.79</v>
      </c>
      <c r="BJ65">
        <v>0.4</v>
      </c>
      <c r="BK65">
        <v>1.89</v>
      </c>
      <c r="BL65">
        <v>0.83</v>
      </c>
      <c r="BM65">
        <v>0.08</v>
      </c>
      <c r="BN65">
        <v>1.08</v>
      </c>
      <c r="BO65">
        <v>3.61</v>
      </c>
      <c r="BP65">
        <v>0.25</v>
      </c>
      <c r="BQ65">
        <v>1.92</v>
      </c>
      <c r="BR65">
        <v>2.04</v>
      </c>
      <c r="BS65">
        <v>1.58</v>
      </c>
      <c r="BT65">
        <v>2.8449550000000001</v>
      </c>
      <c r="BU65">
        <v>1.2858000000000001</v>
      </c>
      <c r="BV65">
        <v>2.3570410000000002</v>
      </c>
      <c r="BW65">
        <v>1.8612580000000001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3.944067</v>
      </c>
      <c r="CQ65">
        <v>3.2916479999999999</v>
      </c>
      <c r="CR65">
        <v>0.818693</v>
      </c>
      <c r="CS65">
        <v>2.6767300000000001</v>
      </c>
      <c r="CT65">
        <v>0</v>
      </c>
      <c r="CU65">
        <v>0</v>
      </c>
      <c r="CV65">
        <v>0</v>
      </c>
      <c r="CW65">
        <v>0.451656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77.509833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565.13011100000006</v>
      </c>
      <c r="L66">
        <v>495.54848199999998</v>
      </c>
      <c r="M66">
        <v>89.026651999999999</v>
      </c>
      <c r="N66">
        <v>114.16360299999999</v>
      </c>
      <c r="O66">
        <v>119.56120300000001</v>
      </c>
      <c r="P66">
        <v>130.72393</v>
      </c>
      <c r="Q66">
        <v>4.1006679999999998</v>
      </c>
      <c r="R66">
        <v>39.983046000000002</v>
      </c>
      <c r="S66">
        <v>13.618433</v>
      </c>
      <c r="T66">
        <v>0.53653600000000001</v>
      </c>
      <c r="U66">
        <v>267.48235799999998</v>
      </c>
      <c r="V66">
        <v>19.655038000000001</v>
      </c>
      <c r="W66">
        <v>43.617502000000002</v>
      </c>
      <c r="X66">
        <v>94.219554000000002</v>
      </c>
      <c r="Y66">
        <v>0</v>
      </c>
      <c r="Z66">
        <v>0</v>
      </c>
      <c r="AA66">
        <v>0</v>
      </c>
      <c r="AB66">
        <v>13.032458999999999</v>
      </c>
      <c r="AC66">
        <v>9.6072900000000008</v>
      </c>
      <c r="AD66">
        <v>0</v>
      </c>
      <c r="AE66">
        <v>0</v>
      </c>
      <c r="AF66">
        <v>8.760866</v>
      </c>
      <c r="AG66">
        <v>43.148992</v>
      </c>
      <c r="AH66">
        <v>3.4634360000000002</v>
      </c>
      <c r="AI66">
        <v>0</v>
      </c>
      <c r="AJ66">
        <v>0</v>
      </c>
      <c r="AK66">
        <v>51.655962000000002</v>
      </c>
      <c r="AL66">
        <v>2.449287</v>
      </c>
      <c r="AM66">
        <v>0</v>
      </c>
      <c r="AN66">
        <v>0.769536</v>
      </c>
      <c r="AO66">
        <v>0</v>
      </c>
      <c r="AP66">
        <v>1.7182569999999999</v>
      </c>
      <c r="AQ66">
        <v>46.856839000000001</v>
      </c>
      <c r="AR66">
        <v>3.1732269999999998</v>
      </c>
      <c r="AS66">
        <v>7.7330170000000003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77.536659999999998</v>
      </c>
      <c r="BA66">
        <f t="shared" si="1"/>
        <v>2278.0492700000004</v>
      </c>
      <c r="BD66">
        <v>5.12</v>
      </c>
      <c r="BE66">
        <v>1.84</v>
      </c>
      <c r="BF66">
        <v>2.16</v>
      </c>
      <c r="BG66">
        <v>1.71</v>
      </c>
      <c r="BH66">
        <v>9.0399999999999991</v>
      </c>
      <c r="BI66">
        <v>0.79</v>
      </c>
      <c r="BJ66">
        <v>0.4</v>
      </c>
      <c r="BK66">
        <v>1.89</v>
      </c>
      <c r="BL66">
        <v>0.83</v>
      </c>
      <c r="BM66">
        <v>0.08</v>
      </c>
      <c r="BN66">
        <v>1.08</v>
      </c>
      <c r="BO66">
        <v>3.61</v>
      </c>
      <c r="BP66">
        <v>0.25</v>
      </c>
      <c r="BQ66">
        <v>1.92</v>
      </c>
      <c r="BR66">
        <v>2.04</v>
      </c>
      <c r="BS66">
        <v>1.58</v>
      </c>
      <c r="BT66">
        <v>2.8449550000000001</v>
      </c>
      <c r="BU66">
        <v>1.2858000000000001</v>
      </c>
      <c r="BV66">
        <v>2.3570410000000002</v>
      </c>
      <c r="BW66">
        <v>1.8612580000000001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3.944067</v>
      </c>
      <c r="CQ66">
        <v>3.2916479999999999</v>
      </c>
      <c r="CR66">
        <v>0.818693</v>
      </c>
      <c r="CS66">
        <v>2.6767300000000001</v>
      </c>
      <c r="CT66">
        <v>0</v>
      </c>
      <c r="CU66">
        <v>0</v>
      </c>
      <c r="CV66">
        <v>2.6827E-2</v>
      </c>
      <c r="CW66">
        <v>0.451656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77.536659999999998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583.33401100000003</v>
      </c>
      <c r="L67">
        <v>579.83853199999999</v>
      </c>
      <c r="M67">
        <v>89.026651999999999</v>
      </c>
      <c r="N67">
        <v>114.16360299999999</v>
      </c>
      <c r="O67">
        <v>119.56120300000001</v>
      </c>
      <c r="P67">
        <v>130.72393</v>
      </c>
      <c r="Q67">
        <v>9.9785160000000008</v>
      </c>
      <c r="R67">
        <v>39.983046000000002</v>
      </c>
      <c r="S67">
        <v>13.934606</v>
      </c>
      <c r="T67">
        <v>0.53653600000000001</v>
      </c>
      <c r="U67">
        <v>267.48235799999998</v>
      </c>
      <c r="V67">
        <v>19.655038000000001</v>
      </c>
      <c r="W67">
        <v>43.617502000000002</v>
      </c>
      <c r="X67">
        <v>94.219554000000002</v>
      </c>
      <c r="Y67">
        <v>0</v>
      </c>
      <c r="Z67">
        <v>0</v>
      </c>
      <c r="AA67">
        <v>0</v>
      </c>
      <c r="AB67">
        <v>13.032458999999999</v>
      </c>
      <c r="AC67">
        <v>9.6072900000000008</v>
      </c>
      <c r="AD67">
        <v>0</v>
      </c>
      <c r="AE67">
        <v>0</v>
      </c>
      <c r="AF67">
        <v>8.760866</v>
      </c>
      <c r="AG67">
        <v>43.148992</v>
      </c>
      <c r="AH67">
        <v>15.913083</v>
      </c>
      <c r="AI67">
        <v>0</v>
      </c>
      <c r="AJ67">
        <v>0</v>
      </c>
      <c r="AK67">
        <v>51.655962000000002</v>
      </c>
      <c r="AL67">
        <v>2.449287</v>
      </c>
      <c r="AM67">
        <v>0</v>
      </c>
      <c r="AN67">
        <v>0.769536</v>
      </c>
      <c r="AO67">
        <v>0</v>
      </c>
      <c r="AP67">
        <v>3.5592459999999999</v>
      </c>
      <c r="AQ67">
        <v>46.856839000000001</v>
      </c>
      <c r="AR67">
        <v>3.1732269999999998</v>
      </c>
      <c r="AS67">
        <v>7.7330170000000003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77.635919000000001</v>
      </c>
      <c r="BA67">
        <f t="shared" si="1"/>
        <v>2401.1271359999996</v>
      </c>
      <c r="BD67">
        <v>5.12</v>
      </c>
      <c r="BE67">
        <v>1.84</v>
      </c>
      <c r="BF67">
        <v>2.16</v>
      </c>
      <c r="BG67">
        <v>1.71</v>
      </c>
      <c r="BH67">
        <v>9.0399999999999991</v>
      </c>
      <c r="BI67">
        <v>0.79</v>
      </c>
      <c r="BJ67">
        <v>0.4</v>
      </c>
      <c r="BK67">
        <v>1.89</v>
      </c>
      <c r="BL67">
        <v>0.83</v>
      </c>
      <c r="BM67">
        <v>0.08</v>
      </c>
      <c r="BN67">
        <v>1.08</v>
      </c>
      <c r="BO67">
        <v>3.61</v>
      </c>
      <c r="BP67">
        <v>0.25</v>
      </c>
      <c r="BQ67">
        <v>1.92</v>
      </c>
      <c r="BR67">
        <v>2.04</v>
      </c>
      <c r="BS67">
        <v>1.58</v>
      </c>
      <c r="BT67">
        <v>2.8449550000000001</v>
      </c>
      <c r="BU67">
        <v>1.2858000000000001</v>
      </c>
      <c r="BV67">
        <v>2.3570410000000002</v>
      </c>
      <c r="BW67">
        <v>1.8612580000000001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1.791947</v>
      </c>
      <c r="CL67">
        <v>1.8566180000000001</v>
      </c>
      <c r="CM67">
        <v>3.3648699999999998</v>
      </c>
      <c r="CN67">
        <v>1.697257</v>
      </c>
      <c r="CO67">
        <v>4.11456</v>
      </c>
      <c r="CP67">
        <v>3.944067</v>
      </c>
      <c r="CQ67">
        <v>3.2916479999999999</v>
      </c>
      <c r="CR67">
        <v>0.818693</v>
      </c>
      <c r="CS67">
        <v>2.6767300000000001</v>
      </c>
      <c r="CT67">
        <v>0</v>
      </c>
      <c r="CU67">
        <v>0</v>
      </c>
      <c r="CV67">
        <v>0.126086</v>
      </c>
      <c r="CW67">
        <v>0.451656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77.635919000000001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606.32841099999996</v>
      </c>
      <c r="L68">
        <v>619.38252399999999</v>
      </c>
      <c r="M68">
        <v>89.026651999999999</v>
      </c>
      <c r="N68">
        <v>114.16360299999999</v>
      </c>
      <c r="O68">
        <v>119.56120300000001</v>
      </c>
      <c r="P68">
        <v>130.72393</v>
      </c>
      <c r="Q68">
        <v>9.9785160000000008</v>
      </c>
      <c r="R68">
        <v>39.983046000000002</v>
      </c>
      <c r="S68">
        <v>13.934606</v>
      </c>
      <c r="T68">
        <v>0.53653600000000001</v>
      </c>
      <c r="U68">
        <v>267.48235799999998</v>
      </c>
      <c r="V68">
        <v>19.655038000000001</v>
      </c>
      <c r="W68">
        <v>43.617502000000002</v>
      </c>
      <c r="X68">
        <v>94.219554000000002</v>
      </c>
      <c r="Y68">
        <v>0</v>
      </c>
      <c r="Z68">
        <v>0</v>
      </c>
      <c r="AA68">
        <v>0</v>
      </c>
      <c r="AB68">
        <v>13.032458999999999</v>
      </c>
      <c r="AC68">
        <v>9.6072900000000008</v>
      </c>
      <c r="AD68">
        <v>0</v>
      </c>
      <c r="AE68">
        <v>0</v>
      </c>
      <c r="AF68">
        <v>8.760866</v>
      </c>
      <c r="AG68">
        <v>43.148992</v>
      </c>
      <c r="AH68">
        <v>22.465529</v>
      </c>
      <c r="AI68">
        <v>0</v>
      </c>
      <c r="AJ68">
        <v>0</v>
      </c>
      <c r="AK68">
        <v>51.655962000000002</v>
      </c>
      <c r="AL68">
        <v>2.449287</v>
      </c>
      <c r="AM68">
        <v>0</v>
      </c>
      <c r="AN68">
        <v>0.769536</v>
      </c>
      <c r="AO68">
        <v>0</v>
      </c>
      <c r="AP68">
        <v>3.5592459999999999</v>
      </c>
      <c r="AQ68">
        <v>62.475785000000002</v>
      </c>
      <c r="AR68">
        <v>3.1732269999999998</v>
      </c>
      <c r="AS68">
        <v>7.7330170000000003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77.689572999999996</v>
      </c>
      <c r="BA68">
        <f t="shared" ref="BA68:BA99" si="4">SUM(B68:AZ68)</f>
        <v>2485.8905739999996</v>
      </c>
      <c r="BD68">
        <v>5.12</v>
      </c>
      <c r="BE68">
        <v>1.84</v>
      </c>
      <c r="BF68">
        <v>2.16</v>
      </c>
      <c r="BG68">
        <v>1.71</v>
      </c>
      <c r="BH68">
        <v>9.0399999999999991</v>
      </c>
      <c r="BI68">
        <v>0.79</v>
      </c>
      <c r="BJ68">
        <v>0.4</v>
      </c>
      <c r="BK68">
        <v>1.89</v>
      </c>
      <c r="BL68">
        <v>0.83</v>
      </c>
      <c r="BM68">
        <v>0.08</v>
      </c>
      <c r="BN68">
        <v>1.08</v>
      </c>
      <c r="BO68">
        <v>3.61</v>
      </c>
      <c r="BP68">
        <v>0.25</v>
      </c>
      <c r="BQ68">
        <v>1.92</v>
      </c>
      <c r="BR68">
        <v>2.04</v>
      </c>
      <c r="BS68">
        <v>1.58</v>
      </c>
      <c r="BT68">
        <v>2.8449550000000001</v>
      </c>
      <c r="BU68">
        <v>1.2858000000000001</v>
      </c>
      <c r="BV68">
        <v>2.3570410000000002</v>
      </c>
      <c r="BW68">
        <v>1.8612580000000001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1.791947</v>
      </c>
      <c r="CL68">
        <v>1.8566180000000001</v>
      </c>
      <c r="CM68">
        <v>3.3648699999999998</v>
      </c>
      <c r="CN68">
        <v>1.697257</v>
      </c>
      <c r="CO68">
        <v>4.11456</v>
      </c>
      <c r="CP68">
        <v>3.944067</v>
      </c>
      <c r="CQ68">
        <v>3.2916479999999999</v>
      </c>
      <c r="CR68">
        <v>0.818693</v>
      </c>
      <c r="CS68">
        <v>2.6767300000000001</v>
      </c>
      <c r="CT68">
        <v>0</v>
      </c>
      <c r="CU68">
        <v>0</v>
      </c>
      <c r="CV68">
        <v>0.17974000000000001</v>
      </c>
      <c r="CW68">
        <v>0.451656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77.689572999999996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608.24461099999996</v>
      </c>
      <c r="L69">
        <v>619.38252399999999</v>
      </c>
      <c r="M69">
        <v>89.026651999999999</v>
      </c>
      <c r="N69">
        <v>114.16360299999999</v>
      </c>
      <c r="O69">
        <v>119.56120300000001</v>
      </c>
      <c r="P69">
        <v>130.72393</v>
      </c>
      <c r="Q69">
        <v>9.9785160000000008</v>
      </c>
      <c r="R69">
        <v>39.983046000000002</v>
      </c>
      <c r="S69">
        <v>13.934606</v>
      </c>
      <c r="T69">
        <v>0.53653600000000001</v>
      </c>
      <c r="U69">
        <v>267.48235799999998</v>
      </c>
      <c r="V69">
        <v>19.655038000000001</v>
      </c>
      <c r="W69">
        <v>43.617502000000002</v>
      </c>
      <c r="X69">
        <v>94.219554000000002</v>
      </c>
      <c r="Y69">
        <v>0</v>
      </c>
      <c r="Z69">
        <v>0</v>
      </c>
      <c r="AA69">
        <v>0</v>
      </c>
      <c r="AB69">
        <v>13.032458999999999</v>
      </c>
      <c r="AC69">
        <v>9.6072900000000008</v>
      </c>
      <c r="AD69">
        <v>9.0370869999999996</v>
      </c>
      <c r="AE69">
        <v>0</v>
      </c>
      <c r="AF69">
        <v>17.521733000000001</v>
      </c>
      <c r="AG69">
        <v>43.148992</v>
      </c>
      <c r="AH69">
        <v>46.241546999999997</v>
      </c>
      <c r="AI69">
        <v>0</v>
      </c>
      <c r="AJ69">
        <v>0</v>
      </c>
      <c r="AK69">
        <v>51.655962000000002</v>
      </c>
      <c r="AL69">
        <v>2.449287</v>
      </c>
      <c r="AM69">
        <v>0</v>
      </c>
      <c r="AN69">
        <v>0.769536</v>
      </c>
      <c r="AO69">
        <v>0</v>
      </c>
      <c r="AP69">
        <v>3.5592459999999999</v>
      </c>
      <c r="AQ69">
        <v>62.475785000000002</v>
      </c>
      <c r="AR69">
        <v>3.1732269999999998</v>
      </c>
      <c r="AS69">
        <v>7.7330170000000003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77.900043000000011</v>
      </c>
      <c r="BA69">
        <f t="shared" si="4"/>
        <v>2529.5912159999998</v>
      </c>
      <c r="BD69">
        <v>5.12</v>
      </c>
      <c r="BE69">
        <v>1.84</v>
      </c>
      <c r="BF69">
        <v>2.16</v>
      </c>
      <c r="BG69">
        <v>1.71</v>
      </c>
      <c r="BH69">
        <v>9.0399999999999991</v>
      </c>
      <c r="BI69">
        <v>0.79</v>
      </c>
      <c r="BJ69">
        <v>0.4</v>
      </c>
      <c r="BK69">
        <v>1.89</v>
      </c>
      <c r="BL69">
        <v>0.83</v>
      </c>
      <c r="BM69">
        <v>0.08</v>
      </c>
      <c r="BN69">
        <v>1.08</v>
      </c>
      <c r="BO69">
        <v>3.61</v>
      </c>
      <c r="BP69">
        <v>0.25</v>
      </c>
      <c r="BQ69">
        <v>1.92</v>
      </c>
      <c r="BR69">
        <v>2.06</v>
      </c>
      <c r="BS69">
        <v>1.58</v>
      </c>
      <c r="BT69">
        <v>2.8449550000000001</v>
      </c>
      <c r="BU69">
        <v>1.2858000000000001</v>
      </c>
      <c r="BV69">
        <v>2.3570410000000002</v>
      </c>
      <c r="BW69">
        <v>1.8612580000000001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1.791947</v>
      </c>
      <c r="CL69">
        <v>1.8566180000000001</v>
      </c>
      <c r="CM69">
        <v>3.3648699999999998</v>
      </c>
      <c r="CN69">
        <v>1.697257</v>
      </c>
      <c r="CO69">
        <v>4.11456</v>
      </c>
      <c r="CP69">
        <v>3.944067</v>
      </c>
      <c r="CQ69">
        <v>3.2916479999999999</v>
      </c>
      <c r="CR69">
        <v>0.818693</v>
      </c>
      <c r="CS69">
        <v>2.6767300000000001</v>
      </c>
      <c r="CT69">
        <v>0</v>
      </c>
      <c r="CU69">
        <v>0</v>
      </c>
      <c r="CV69">
        <v>0.37020999999999998</v>
      </c>
      <c r="CW69">
        <v>0.451656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77.900043000000011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610.16081099999997</v>
      </c>
      <c r="L70">
        <v>619.38252399999999</v>
      </c>
      <c r="M70">
        <v>89.026651999999999</v>
      </c>
      <c r="N70">
        <v>114.16360299999999</v>
      </c>
      <c r="O70">
        <v>119.56120300000001</v>
      </c>
      <c r="P70">
        <v>130.72393</v>
      </c>
      <c r="Q70">
        <v>9.9785160000000008</v>
      </c>
      <c r="R70">
        <v>39.983046000000002</v>
      </c>
      <c r="S70">
        <v>13.934606</v>
      </c>
      <c r="T70">
        <v>0.53653600000000001</v>
      </c>
      <c r="U70">
        <v>267.48235799999998</v>
      </c>
      <c r="V70">
        <v>19.655038000000001</v>
      </c>
      <c r="W70">
        <v>43.617502000000002</v>
      </c>
      <c r="X70">
        <v>94.219554000000002</v>
      </c>
      <c r="Y70">
        <v>0</v>
      </c>
      <c r="Z70">
        <v>0</v>
      </c>
      <c r="AA70">
        <v>0</v>
      </c>
      <c r="AB70">
        <v>13.032458999999999</v>
      </c>
      <c r="AC70">
        <v>19.233542</v>
      </c>
      <c r="AD70">
        <v>18.074172999999998</v>
      </c>
      <c r="AE70">
        <v>16.298431000000001</v>
      </c>
      <c r="AF70">
        <v>17.521733000000001</v>
      </c>
      <c r="AG70">
        <v>43.148992</v>
      </c>
      <c r="AH70">
        <v>92.483093999999994</v>
      </c>
      <c r="AI70">
        <v>0</v>
      </c>
      <c r="AJ70">
        <v>0</v>
      </c>
      <c r="AK70">
        <v>51.655962000000002</v>
      </c>
      <c r="AL70">
        <v>2.449287</v>
      </c>
      <c r="AM70">
        <v>0</v>
      </c>
      <c r="AN70">
        <v>0.769536</v>
      </c>
      <c r="AO70">
        <v>0</v>
      </c>
      <c r="AP70">
        <v>3.5592459999999999</v>
      </c>
      <c r="AQ70">
        <v>62.475785000000002</v>
      </c>
      <c r="AR70">
        <v>3.1732269999999998</v>
      </c>
      <c r="AS70">
        <v>7.7330170000000003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78.592175000000012</v>
      </c>
      <c r="BA70">
        <f t="shared" si="4"/>
        <v>2613.4028639999997</v>
      </c>
      <c r="BD70">
        <v>5.12</v>
      </c>
      <c r="BE70">
        <v>1.84</v>
      </c>
      <c r="BF70">
        <v>2.16</v>
      </c>
      <c r="BG70">
        <v>1.71</v>
      </c>
      <c r="BH70">
        <v>9.0399999999999991</v>
      </c>
      <c r="BI70">
        <v>0.79</v>
      </c>
      <c r="BJ70">
        <v>0.4</v>
      </c>
      <c r="BK70">
        <v>1.89</v>
      </c>
      <c r="BL70">
        <v>0.83</v>
      </c>
      <c r="BM70">
        <v>0.08</v>
      </c>
      <c r="BN70">
        <v>1.08</v>
      </c>
      <c r="BO70">
        <v>3.61</v>
      </c>
      <c r="BP70">
        <v>0.25</v>
      </c>
      <c r="BQ70">
        <v>1.92</v>
      </c>
      <c r="BR70">
        <v>2.06</v>
      </c>
      <c r="BS70">
        <v>1.58</v>
      </c>
      <c r="BT70">
        <v>2.8449550000000001</v>
      </c>
      <c r="BU70">
        <v>1.2858000000000001</v>
      </c>
      <c r="BV70">
        <v>2.3570410000000002</v>
      </c>
      <c r="BW70">
        <v>1.8612580000000001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1.791947</v>
      </c>
      <c r="CL70">
        <v>1.8566180000000001</v>
      </c>
      <c r="CM70">
        <v>3.3648699999999998</v>
      </c>
      <c r="CN70">
        <v>1.697257</v>
      </c>
      <c r="CO70">
        <v>4.11456</v>
      </c>
      <c r="CP70">
        <v>3.944067</v>
      </c>
      <c r="CQ70">
        <v>3.2916479999999999</v>
      </c>
      <c r="CR70">
        <v>0.818693</v>
      </c>
      <c r="CS70">
        <v>2.6767300000000001</v>
      </c>
      <c r="CT70">
        <v>0</v>
      </c>
      <c r="CU70">
        <v>0.32192199999999999</v>
      </c>
      <c r="CV70">
        <v>0.74041999999999997</v>
      </c>
      <c r="CW70">
        <v>0.451656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78.592175000000012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653.63526899999999</v>
      </c>
      <c r="L71">
        <v>619.38252399999999</v>
      </c>
      <c r="M71">
        <v>89.026651999999999</v>
      </c>
      <c r="N71">
        <v>114.16360299999999</v>
      </c>
      <c r="O71">
        <v>119.56120300000001</v>
      </c>
      <c r="P71">
        <v>130.72393</v>
      </c>
      <c r="Q71">
        <v>9.9785160000000008</v>
      </c>
      <c r="R71">
        <v>39.983046000000002</v>
      </c>
      <c r="S71">
        <v>13.934606</v>
      </c>
      <c r="T71">
        <v>0.53653600000000001</v>
      </c>
      <c r="U71">
        <v>267.48235799999998</v>
      </c>
      <c r="V71">
        <v>19.655038000000001</v>
      </c>
      <c r="W71">
        <v>43.617502000000002</v>
      </c>
      <c r="X71">
        <v>94.219554000000002</v>
      </c>
      <c r="Y71">
        <v>0</v>
      </c>
      <c r="Z71">
        <v>1.0539099999999999</v>
      </c>
      <c r="AA71">
        <v>0</v>
      </c>
      <c r="AB71">
        <v>13.032458999999999</v>
      </c>
      <c r="AC71">
        <v>28.850944999999999</v>
      </c>
      <c r="AD71">
        <v>27.111260000000001</v>
      </c>
      <c r="AE71">
        <v>32.596860999999997</v>
      </c>
      <c r="AF71">
        <v>17.521733000000001</v>
      </c>
      <c r="AG71">
        <v>43.148992</v>
      </c>
      <c r="AH71">
        <v>115.60386699999999</v>
      </c>
      <c r="AI71">
        <v>0</v>
      </c>
      <c r="AJ71">
        <v>0</v>
      </c>
      <c r="AK71">
        <v>51.655962000000002</v>
      </c>
      <c r="AL71">
        <v>12.246434000000001</v>
      </c>
      <c r="AM71">
        <v>2.6424400000000001</v>
      </c>
      <c r="AN71">
        <v>0.769536</v>
      </c>
      <c r="AO71">
        <v>0</v>
      </c>
      <c r="AP71">
        <v>1.7182569999999999</v>
      </c>
      <c r="AQ71">
        <v>62.475785000000002</v>
      </c>
      <c r="AR71">
        <v>3.1732269999999998</v>
      </c>
      <c r="AS71">
        <v>7.7330170000000003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79.159562000000008</v>
      </c>
      <c r="BA71">
        <f t="shared" si="4"/>
        <v>2727.1709099999998</v>
      </c>
      <c r="BD71">
        <v>5.12</v>
      </c>
      <c r="BE71">
        <v>1.84</v>
      </c>
      <c r="BF71">
        <v>2.16</v>
      </c>
      <c r="BG71">
        <v>1.71</v>
      </c>
      <c r="BH71">
        <v>9.0399999999999991</v>
      </c>
      <c r="BI71">
        <v>0.79</v>
      </c>
      <c r="BJ71">
        <v>0.4</v>
      </c>
      <c r="BK71">
        <v>1.89</v>
      </c>
      <c r="BL71">
        <v>0.83</v>
      </c>
      <c r="BM71">
        <v>0.08</v>
      </c>
      <c r="BN71">
        <v>1.08</v>
      </c>
      <c r="BO71">
        <v>3.61</v>
      </c>
      <c r="BP71">
        <v>0.25</v>
      </c>
      <c r="BQ71">
        <v>1.92</v>
      </c>
      <c r="BR71">
        <v>2.06</v>
      </c>
      <c r="BS71">
        <v>1.58</v>
      </c>
      <c r="BT71">
        <v>2.8449550000000001</v>
      </c>
      <c r="BU71">
        <v>1.2858000000000001</v>
      </c>
      <c r="BV71">
        <v>2.3570410000000002</v>
      </c>
      <c r="BW71">
        <v>1.8612580000000001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1.791947</v>
      </c>
      <c r="CL71">
        <v>1.8566180000000001</v>
      </c>
      <c r="CM71">
        <v>3.3648699999999998</v>
      </c>
      <c r="CN71">
        <v>1.697257</v>
      </c>
      <c r="CO71">
        <v>4.11456</v>
      </c>
      <c r="CP71">
        <v>3.944067</v>
      </c>
      <c r="CQ71">
        <v>3.2916479999999999</v>
      </c>
      <c r="CR71">
        <v>0.818693</v>
      </c>
      <c r="CS71">
        <v>2.6767300000000001</v>
      </c>
      <c r="CT71">
        <v>0</v>
      </c>
      <c r="CU71">
        <v>0.70420400000000005</v>
      </c>
      <c r="CV71">
        <v>0.92552500000000004</v>
      </c>
      <c r="CW71">
        <v>0.451656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79.159562000000008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655.385718</v>
      </c>
      <c r="L72">
        <v>619.38252399999999</v>
      </c>
      <c r="M72">
        <v>89.026651999999999</v>
      </c>
      <c r="N72">
        <v>114.16360299999999</v>
      </c>
      <c r="O72">
        <v>119.56120300000001</v>
      </c>
      <c r="P72">
        <v>130.72393</v>
      </c>
      <c r="Q72">
        <v>9.9785160000000008</v>
      </c>
      <c r="R72">
        <v>39.983046000000002</v>
      </c>
      <c r="S72">
        <v>13.934606</v>
      </c>
      <c r="T72">
        <v>0.53653600000000001</v>
      </c>
      <c r="U72">
        <v>267.48235799999998</v>
      </c>
      <c r="V72">
        <v>19.655038000000001</v>
      </c>
      <c r="W72">
        <v>43.617502000000002</v>
      </c>
      <c r="X72">
        <v>94.219554000000002</v>
      </c>
      <c r="Y72">
        <v>0</v>
      </c>
      <c r="Z72">
        <v>6.2791959999999998</v>
      </c>
      <c r="AA72">
        <v>13.460692</v>
      </c>
      <c r="AB72">
        <v>15.958114</v>
      </c>
      <c r="AC72">
        <v>28.850944999999999</v>
      </c>
      <c r="AD72">
        <v>27.111260000000001</v>
      </c>
      <c r="AE72">
        <v>32.596860999999997</v>
      </c>
      <c r="AF72">
        <v>17.521733000000001</v>
      </c>
      <c r="AG72">
        <v>43.148992</v>
      </c>
      <c r="AH72">
        <v>138.72463999999999</v>
      </c>
      <c r="AI72">
        <v>3.7912020000000002</v>
      </c>
      <c r="AJ72">
        <v>0</v>
      </c>
      <c r="AK72">
        <v>51.655962000000002</v>
      </c>
      <c r="AL72">
        <v>51.212361000000001</v>
      </c>
      <c r="AM72">
        <v>4.8885139999999998</v>
      </c>
      <c r="AN72">
        <v>0.769536</v>
      </c>
      <c r="AO72">
        <v>0</v>
      </c>
      <c r="AP72">
        <v>1.7182569999999999</v>
      </c>
      <c r="AQ72">
        <v>62.475785000000002</v>
      </c>
      <c r="AR72">
        <v>3.1732269999999998</v>
      </c>
      <c r="AS72">
        <v>7.7330170000000003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79.951718</v>
      </c>
      <c r="BA72">
        <f t="shared" si="4"/>
        <v>2819.4491239999998</v>
      </c>
      <c r="BD72">
        <v>5.12</v>
      </c>
      <c r="BE72">
        <v>1.84</v>
      </c>
      <c r="BF72">
        <v>2.16</v>
      </c>
      <c r="BG72">
        <v>1.71</v>
      </c>
      <c r="BH72">
        <v>9.0399999999999991</v>
      </c>
      <c r="BI72">
        <v>0.79</v>
      </c>
      <c r="BJ72">
        <v>0.4</v>
      </c>
      <c r="BK72">
        <v>1.89</v>
      </c>
      <c r="BL72">
        <v>0.83</v>
      </c>
      <c r="BM72">
        <v>0.08</v>
      </c>
      <c r="BN72">
        <v>1.08</v>
      </c>
      <c r="BO72">
        <v>3.61</v>
      </c>
      <c r="BP72">
        <v>0.25</v>
      </c>
      <c r="BQ72">
        <v>1.92</v>
      </c>
      <c r="BR72">
        <v>2.06</v>
      </c>
      <c r="BS72">
        <v>1.58</v>
      </c>
      <c r="BT72">
        <v>2.8449550000000001</v>
      </c>
      <c r="BU72">
        <v>1.2858000000000001</v>
      </c>
      <c r="BV72">
        <v>2.3570410000000002</v>
      </c>
      <c r="BW72">
        <v>1.8612580000000001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1.791947</v>
      </c>
      <c r="CL72">
        <v>1.8566180000000001</v>
      </c>
      <c r="CM72">
        <v>3.3648699999999998</v>
      </c>
      <c r="CN72">
        <v>1.697257</v>
      </c>
      <c r="CO72">
        <v>4.11456</v>
      </c>
      <c r="CP72">
        <v>3.944067</v>
      </c>
      <c r="CQ72">
        <v>3.2916479999999999</v>
      </c>
      <c r="CR72">
        <v>0.818693</v>
      </c>
      <c r="CS72">
        <v>2.6767300000000001</v>
      </c>
      <c r="CT72">
        <v>0.132218</v>
      </c>
      <c r="CU72">
        <v>1.1951339999999999</v>
      </c>
      <c r="CV72">
        <v>1.094533</v>
      </c>
      <c r="CW72">
        <v>0.451656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79.951718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655.385718</v>
      </c>
      <c r="L73">
        <v>619.38252399999999</v>
      </c>
      <c r="M73">
        <v>89.026651999999999</v>
      </c>
      <c r="N73">
        <v>114.16360299999999</v>
      </c>
      <c r="O73">
        <v>119.56120300000001</v>
      </c>
      <c r="P73">
        <v>130.72393</v>
      </c>
      <c r="Q73">
        <v>9.9785160000000008</v>
      </c>
      <c r="R73">
        <v>39.983046000000002</v>
      </c>
      <c r="S73">
        <v>13.934606</v>
      </c>
      <c r="T73">
        <v>0.53653600000000001</v>
      </c>
      <c r="U73">
        <v>267.48235799999998</v>
      </c>
      <c r="V73">
        <v>19.655038000000001</v>
      </c>
      <c r="W73">
        <v>43.617502000000002</v>
      </c>
      <c r="X73">
        <v>94.219554000000002</v>
      </c>
      <c r="Y73">
        <v>0</v>
      </c>
      <c r="Z73">
        <v>12.558392</v>
      </c>
      <c r="AA73">
        <v>26.921384</v>
      </c>
      <c r="AB73">
        <v>39.416541000000002</v>
      </c>
      <c r="AC73">
        <v>28.850944999999999</v>
      </c>
      <c r="AD73">
        <v>36.148347000000001</v>
      </c>
      <c r="AE73">
        <v>49.022624</v>
      </c>
      <c r="AF73">
        <v>29.494917000000001</v>
      </c>
      <c r="AG73">
        <v>43.148992</v>
      </c>
      <c r="AH73">
        <v>138.72463999999999</v>
      </c>
      <c r="AI73">
        <v>16.428540999999999</v>
      </c>
      <c r="AJ73">
        <v>0</v>
      </c>
      <c r="AK73">
        <v>51.655962000000002</v>
      </c>
      <c r="AL73">
        <v>51.212361000000001</v>
      </c>
      <c r="AM73">
        <v>9.2485389999999992</v>
      </c>
      <c r="AN73">
        <v>0.769536</v>
      </c>
      <c r="AO73">
        <v>0</v>
      </c>
      <c r="AP73">
        <v>1.7182569999999999</v>
      </c>
      <c r="AQ73">
        <v>62.475785000000002</v>
      </c>
      <c r="AR73">
        <v>3.1732269999999998</v>
      </c>
      <c r="AS73">
        <v>7.7330170000000003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81.174253000000007</v>
      </c>
      <c r="BA73">
        <f t="shared" si="4"/>
        <v>2918.3033720000003</v>
      </c>
      <c r="BD73">
        <v>5.12</v>
      </c>
      <c r="BE73">
        <v>1.84</v>
      </c>
      <c r="BF73">
        <v>2.16</v>
      </c>
      <c r="BG73">
        <v>1.71</v>
      </c>
      <c r="BH73">
        <v>9.0399999999999991</v>
      </c>
      <c r="BI73">
        <v>0.79</v>
      </c>
      <c r="BJ73">
        <v>0.4</v>
      </c>
      <c r="BK73">
        <v>1.89</v>
      </c>
      <c r="BL73">
        <v>0.83</v>
      </c>
      <c r="BM73">
        <v>0.08</v>
      </c>
      <c r="BN73">
        <v>1.08</v>
      </c>
      <c r="BO73">
        <v>3.61</v>
      </c>
      <c r="BP73">
        <v>0.25</v>
      </c>
      <c r="BQ73">
        <v>1.92</v>
      </c>
      <c r="BR73">
        <v>2.06</v>
      </c>
      <c r="BS73">
        <v>1.58</v>
      </c>
      <c r="BT73">
        <v>2.8449550000000001</v>
      </c>
      <c r="BU73">
        <v>1.2858000000000001</v>
      </c>
      <c r="BV73">
        <v>2.3570410000000002</v>
      </c>
      <c r="BW73">
        <v>1.8612580000000001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1.791947</v>
      </c>
      <c r="CL73">
        <v>1.8566180000000001</v>
      </c>
      <c r="CM73">
        <v>3.3648699999999998</v>
      </c>
      <c r="CN73">
        <v>1.697257</v>
      </c>
      <c r="CO73">
        <v>4.11456</v>
      </c>
      <c r="CP73">
        <v>3.944067</v>
      </c>
      <c r="CQ73">
        <v>3.2916479999999999</v>
      </c>
      <c r="CR73">
        <v>0.818693</v>
      </c>
      <c r="CS73">
        <v>2.6767300000000001</v>
      </c>
      <c r="CT73">
        <v>0.95637499999999998</v>
      </c>
      <c r="CU73">
        <v>1.593512</v>
      </c>
      <c r="CV73">
        <v>1.094533</v>
      </c>
      <c r="CW73">
        <v>0.451656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81.174253000000007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655.385718</v>
      </c>
      <c r="L74">
        <v>619.38252399999999</v>
      </c>
      <c r="M74">
        <v>89.026651999999999</v>
      </c>
      <c r="N74">
        <v>114.16360299999999</v>
      </c>
      <c r="O74">
        <v>119.56120300000001</v>
      </c>
      <c r="P74">
        <v>130.72393</v>
      </c>
      <c r="Q74">
        <v>9.2886839999999999</v>
      </c>
      <c r="R74">
        <v>39.983046000000002</v>
      </c>
      <c r="S74">
        <v>13.934606</v>
      </c>
      <c r="T74">
        <v>0.53653600000000001</v>
      </c>
      <c r="U74">
        <v>267.48235799999998</v>
      </c>
      <c r="V74">
        <v>19.655038000000001</v>
      </c>
      <c r="W74">
        <v>43.617502000000002</v>
      </c>
      <c r="X74">
        <v>94.219554000000002</v>
      </c>
      <c r="Y74">
        <v>0</v>
      </c>
      <c r="Z74">
        <v>12.558392</v>
      </c>
      <c r="AA74">
        <v>40.382075</v>
      </c>
      <c r="AB74">
        <v>39.416541000000002</v>
      </c>
      <c r="AC74">
        <v>28.850944999999999</v>
      </c>
      <c r="AD74">
        <v>36.148347000000001</v>
      </c>
      <c r="AE74">
        <v>49.063369999999999</v>
      </c>
      <c r="AF74">
        <v>29.494917000000001</v>
      </c>
      <c r="AG74">
        <v>43.148992</v>
      </c>
      <c r="AH74">
        <v>138.72463999999999</v>
      </c>
      <c r="AI74">
        <v>16.428540999999999</v>
      </c>
      <c r="AJ74">
        <v>0</v>
      </c>
      <c r="AK74">
        <v>51.655962000000002</v>
      </c>
      <c r="AL74">
        <v>51.212361000000001</v>
      </c>
      <c r="AM74">
        <v>15.696092</v>
      </c>
      <c r="AN74">
        <v>0.769536</v>
      </c>
      <c r="AO74">
        <v>0</v>
      </c>
      <c r="AP74">
        <v>1.7182569999999999</v>
      </c>
      <c r="AQ74">
        <v>62.475785000000002</v>
      </c>
      <c r="AR74">
        <v>3.1732269999999998</v>
      </c>
      <c r="AS74">
        <v>7.7330170000000003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81.175840000000008</v>
      </c>
      <c r="BA74">
        <f t="shared" si="4"/>
        <v>2937.5641169999994</v>
      </c>
      <c r="BD74">
        <v>5.12</v>
      </c>
      <c r="BE74">
        <v>1.84</v>
      </c>
      <c r="BF74">
        <v>2.16</v>
      </c>
      <c r="BG74">
        <v>1.71</v>
      </c>
      <c r="BH74">
        <v>9.0399999999999991</v>
      </c>
      <c r="BI74">
        <v>0.79</v>
      </c>
      <c r="BJ74">
        <v>0.4</v>
      </c>
      <c r="BK74">
        <v>1.89</v>
      </c>
      <c r="BL74">
        <v>0.83</v>
      </c>
      <c r="BM74">
        <v>0.08</v>
      </c>
      <c r="BN74">
        <v>1.08</v>
      </c>
      <c r="BO74">
        <v>3.61</v>
      </c>
      <c r="BP74">
        <v>0.25</v>
      </c>
      <c r="BQ74">
        <v>1.92</v>
      </c>
      <c r="BR74">
        <v>2.06</v>
      </c>
      <c r="BS74">
        <v>1.58</v>
      </c>
      <c r="BT74">
        <v>2.8449550000000001</v>
      </c>
      <c r="BU74">
        <v>1.2858000000000001</v>
      </c>
      <c r="BV74">
        <v>2.3570410000000002</v>
      </c>
      <c r="BW74">
        <v>1.8612580000000001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1.791947</v>
      </c>
      <c r="CL74">
        <v>1.8566180000000001</v>
      </c>
      <c r="CM74">
        <v>3.3648699999999998</v>
      </c>
      <c r="CN74">
        <v>1.697257</v>
      </c>
      <c r="CO74">
        <v>4.11456</v>
      </c>
      <c r="CP74">
        <v>3.944067</v>
      </c>
      <c r="CQ74">
        <v>3.2916479999999999</v>
      </c>
      <c r="CR74">
        <v>0.818693</v>
      </c>
      <c r="CS74">
        <v>2.6767300000000001</v>
      </c>
      <c r="CT74">
        <v>0.95796199999999998</v>
      </c>
      <c r="CU74">
        <v>1.593512</v>
      </c>
      <c r="CV74">
        <v>1.094533</v>
      </c>
      <c r="CW74">
        <v>0.451656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81.175840000000008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655.385718</v>
      </c>
      <c r="L75">
        <v>619.38252399999999</v>
      </c>
      <c r="M75">
        <v>89.026651999999999</v>
      </c>
      <c r="N75">
        <v>114.16360299999999</v>
      </c>
      <c r="O75">
        <v>119.56120300000001</v>
      </c>
      <c r="P75">
        <v>130.72393</v>
      </c>
      <c r="Q75">
        <v>9.2886839999999999</v>
      </c>
      <c r="R75">
        <v>39.983046000000002</v>
      </c>
      <c r="S75">
        <v>13.934606</v>
      </c>
      <c r="T75">
        <v>0.53653600000000001</v>
      </c>
      <c r="U75">
        <v>267.48235799999998</v>
      </c>
      <c r="V75">
        <v>19.655038000000001</v>
      </c>
      <c r="W75">
        <v>43.617502000000002</v>
      </c>
      <c r="X75">
        <v>94.219554000000002</v>
      </c>
      <c r="Y75">
        <v>0</v>
      </c>
      <c r="Z75">
        <v>12.558392</v>
      </c>
      <c r="AA75">
        <v>40.382075</v>
      </c>
      <c r="AB75">
        <v>39.416541000000002</v>
      </c>
      <c r="AC75">
        <v>28.850944999999999</v>
      </c>
      <c r="AD75">
        <v>36.148347000000001</v>
      </c>
      <c r="AE75">
        <v>49.063369999999999</v>
      </c>
      <c r="AF75">
        <v>29.494917000000001</v>
      </c>
      <c r="AG75">
        <v>43.148992</v>
      </c>
      <c r="AH75">
        <v>138.72463999999999</v>
      </c>
      <c r="AI75">
        <v>16.428540999999999</v>
      </c>
      <c r="AJ75">
        <v>0</v>
      </c>
      <c r="AK75">
        <v>51.655962000000002</v>
      </c>
      <c r="AL75">
        <v>51.212361000000001</v>
      </c>
      <c r="AM75">
        <v>15.696092</v>
      </c>
      <c r="AN75">
        <v>0.769536</v>
      </c>
      <c r="AO75">
        <v>0</v>
      </c>
      <c r="AP75">
        <v>1.7182569999999999</v>
      </c>
      <c r="AQ75">
        <v>62.475785000000002</v>
      </c>
      <c r="AR75">
        <v>10.577424000000001</v>
      </c>
      <c r="AS75">
        <v>7.7330170000000003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81.075839999999999</v>
      </c>
      <c r="BA75">
        <f t="shared" si="4"/>
        <v>2944.8683139999994</v>
      </c>
      <c r="BD75">
        <v>5.12</v>
      </c>
      <c r="BE75">
        <v>1.84</v>
      </c>
      <c r="BF75">
        <v>2.16</v>
      </c>
      <c r="BG75">
        <v>1.71</v>
      </c>
      <c r="BH75">
        <v>9.0399999999999991</v>
      </c>
      <c r="BI75">
        <v>0.79</v>
      </c>
      <c r="BJ75">
        <v>0.4</v>
      </c>
      <c r="BK75">
        <v>1.89</v>
      </c>
      <c r="BL75">
        <v>0.72</v>
      </c>
      <c r="BM75">
        <v>0.08</v>
      </c>
      <c r="BN75">
        <v>1.08</v>
      </c>
      <c r="BO75">
        <v>3.61</v>
      </c>
      <c r="BP75">
        <v>0.25</v>
      </c>
      <c r="BQ75">
        <v>1.92</v>
      </c>
      <c r="BR75">
        <v>2.0699999999999998</v>
      </c>
      <c r="BS75">
        <v>1.58</v>
      </c>
      <c r="BT75">
        <v>2.8449550000000001</v>
      </c>
      <c r="BU75">
        <v>1.2858000000000001</v>
      </c>
      <c r="BV75">
        <v>2.3570410000000002</v>
      </c>
      <c r="BW75">
        <v>1.8612580000000001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1.791947</v>
      </c>
      <c r="CL75">
        <v>1.8566180000000001</v>
      </c>
      <c r="CM75">
        <v>3.3648699999999998</v>
      </c>
      <c r="CN75">
        <v>1.697257</v>
      </c>
      <c r="CO75">
        <v>4.11456</v>
      </c>
      <c r="CP75">
        <v>3.944067</v>
      </c>
      <c r="CQ75">
        <v>3.2916479999999999</v>
      </c>
      <c r="CR75">
        <v>0.818693</v>
      </c>
      <c r="CS75">
        <v>2.6767300000000001</v>
      </c>
      <c r="CT75">
        <v>0.95796199999999998</v>
      </c>
      <c r="CU75">
        <v>1.593512</v>
      </c>
      <c r="CV75">
        <v>1.094533</v>
      </c>
      <c r="CW75">
        <v>0.451656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81.075839999999999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655.385718</v>
      </c>
      <c r="L76">
        <v>619.38252399999999</v>
      </c>
      <c r="M76">
        <v>89.026651999999999</v>
      </c>
      <c r="N76">
        <v>114.16360299999999</v>
      </c>
      <c r="O76">
        <v>119.56120300000001</v>
      </c>
      <c r="P76">
        <v>130.72393</v>
      </c>
      <c r="Q76">
        <v>9.1066450000000003</v>
      </c>
      <c r="R76">
        <v>39.983046000000002</v>
      </c>
      <c r="S76">
        <v>13.934606</v>
      </c>
      <c r="T76">
        <v>0.53653600000000001</v>
      </c>
      <c r="U76">
        <v>267.48235799999998</v>
      </c>
      <c r="V76">
        <v>19.655038000000001</v>
      </c>
      <c r="W76">
        <v>43.617502000000002</v>
      </c>
      <c r="X76">
        <v>94.219554000000002</v>
      </c>
      <c r="Y76">
        <v>0</v>
      </c>
      <c r="Z76">
        <v>12.558392</v>
      </c>
      <c r="AA76">
        <v>40.382075</v>
      </c>
      <c r="AB76">
        <v>39.416541000000002</v>
      </c>
      <c r="AC76">
        <v>28.850944999999999</v>
      </c>
      <c r="AD76">
        <v>36.148347000000001</v>
      </c>
      <c r="AE76">
        <v>49.063369999999999</v>
      </c>
      <c r="AF76">
        <v>29.494917000000001</v>
      </c>
      <c r="AG76">
        <v>43.148992</v>
      </c>
      <c r="AH76">
        <v>131.04891799999999</v>
      </c>
      <c r="AI76">
        <v>16.428540999999999</v>
      </c>
      <c r="AJ76">
        <v>0</v>
      </c>
      <c r="AK76">
        <v>51.655962000000002</v>
      </c>
      <c r="AL76">
        <v>12.246434000000001</v>
      </c>
      <c r="AM76">
        <v>15.696092</v>
      </c>
      <c r="AN76">
        <v>0.769536</v>
      </c>
      <c r="AO76">
        <v>0</v>
      </c>
      <c r="AP76">
        <v>1.7182569999999999</v>
      </c>
      <c r="AQ76">
        <v>62.475785000000002</v>
      </c>
      <c r="AR76">
        <v>29.616786999999999</v>
      </c>
      <c r="AS76">
        <v>7.7330170000000003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81.030235000000005</v>
      </c>
      <c r="BA76">
        <f t="shared" si="4"/>
        <v>2917.038384</v>
      </c>
      <c r="BD76">
        <v>5.12</v>
      </c>
      <c r="BE76">
        <v>1.84</v>
      </c>
      <c r="BF76">
        <v>2.16</v>
      </c>
      <c r="BG76">
        <v>1.71</v>
      </c>
      <c r="BH76">
        <v>9.0399999999999991</v>
      </c>
      <c r="BI76">
        <v>0.79</v>
      </c>
      <c r="BJ76">
        <v>0.4</v>
      </c>
      <c r="BK76">
        <v>1.89</v>
      </c>
      <c r="BL76">
        <v>0.72</v>
      </c>
      <c r="BM76">
        <v>0.08</v>
      </c>
      <c r="BN76">
        <v>1.08</v>
      </c>
      <c r="BO76">
        <v>3.61</v>
      </c>
      <c r="BP76">
        <v>0.25</v>
      </c>
      <c r="BQ76">
        <v>1.92</v>
      </c>
      <c r="BR76">
        <v>2.0699999999999998</v>
      </c>
      <c r="BS76">
        <v>1.58</v>
      </c>
      <c r="BT76">
        <v>2.8449550000000001</v>
      </c>
      <c r="BU76">
        <v>1.2858000000000001</v>
      </c>
      <c r="BV76">
        <v>2.3570410000000002</v>
      </c>
      <c r="BW76">
        <v>1.8612580000000001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1.791947</v>
      </c>
      <c r="CL76">
        <v>1.8566180000000001</v>
      </c>
      <c r="CM76">
        <v>3.3648699999999998</v>
      </c>
      <c r="CN76">
        <v>1.697257</v>
      </c>
      <c r="CO76">
        <v>4.11456</v>
      </c>
      <c r="CP76">
        <v>3.944067</v>
      </c>
      <c r="CQ76">
        <v>3.2916479999999999</v>
      </c>
      <c r="CR76">
        <v>0.818693</v>
      </c>
      <c r="CS76">
        <v>2.6767300000000001</v>
      </c>
      <c r="CT76">
        <v>0.95796199999999998</v>
      </c>
      <c r="CU76">
        <v>1.593512</v>
      </c>
      <c r="CV76">
        <v>1.0489280000000001</v>
      </c>
      <c r="CW76">
        <v>0.451656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81.030235000000005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599.621711</v>
      </c>
      <c r="L77">
        <v>619.38252399999999</v>
      </c>
      <c r="M77">
        <v>89.026651999999999</v>
      </c>
      <c r="N77">
        <v>114.16360299999999</v>
      </c>
      <c r="O77">
        <v>119.56120300000001</v>
      </c>
      <c r="P77">
        <v>130.72393</v>
      </c>
      <c r="Q77">
        <v>9.4803040000000003</v>
      </c>
      <c r="R77">
        <v>39.983046000000002</v>
      </c>
      <c r="S77">
        <v>13.934606</v>
      </c>
      <c r="T77">
        <v>0.53653600000000001</v>
      </c>
      <c r="U77">
        <v>267.48235799999998</v>
      </c>
      <c r="V77">
        <v>19.554821</v>
      </c>
      <c r="W77">
        <v>43.617502000000002</v>
      </c>
      <c r="X77">
        <v>94.219554000000002</v>
      </c>
      <c r="Y77">
        <v>0</v>
      </c>
      <c r="Z77">
        <v>12.558392</v>
      </c>
      <c r="AA77">
        <v>40.382075</v>
      </c>
      <c r="AB77">
        <v>39.416541000000002</v>
      </c>
      <c r="AC77">
        <v>19.233542</v>
      </c>
      <c r="AD77">
        <v>27.111260000000001</v>
      </c>
      <c r="AE77">
        <v>49.063369999999999</v>
      </c>
      <c r="AF77">
        <v>29.494917000000001</v>
      </c>
      <c r="AG77">
        <v>43.148992</v>
      </c>
      <c r="AH77">
        <v>115.60386699999999</v>
      </c>
      <c r="AI77">
        <v>16.428540999999999</v>
      </c>
      <c r="AJ77">
        <v>0</v>
      </c>
      <c r="AK77">
        <v>51.655962000000002</v>
      </c>
      <c r="AL77">
        <v>2.5606179999999998</v>
      </c>
      <c r="AM77">
        <v>15.696092</v>
      </c>
      <c r="AN77">
        <v>0.769536</v>
      </c>
      <c r="AO77">
        <v>0</v>
      </c>
      <c r="AP77">
        <v>1.7182569999999999</v>
      </c>
      <c r="AQ77">
        <v>62.475785000000002</v>
      </c>
      <c r="AR77">
        <v>29.616786999999999</v>
      </c>
      <c r="AS77">
        <v>7.7330170000000003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80.426851999999982</v>
      </c>
      <c r="BA77">
        <f t="shared" si="4"/>
        <v>2817.1590789999991</v>
      </c>
      <c r="BD77">
        <v>5.12</v>
      </c>
      <c r="BE77">
        <v>1.84</v>
      </c>
      <c r="BF77">
        <v>2.16</v>
      </c>
      <c r="BG77">
        <v>1.71</v>
      </c>
      <c r="BH77">
        <v>9.0399999999999991</v>
      </c>
      <c r="BI77">
        <v>0.79</v>
      </c>
      <c r="BJ77">
        <v>0.4</v>
      </c>
      <c r="BK77">
        <v>1.89</v>
      </c>
      <c r="BL77">
        <v>0.72</v>
      </c>
      <c r="BM77">
        <v>0.08</v>
      </c>
      <c r="BN77">
        <v>1.08</v>
      </c>
      <c r="BO77">
        <v>3.61</v>
      </c>
      <c r="BP77">
        <v>0.25</v>
      </c>
      <c r="BQ77">
        <v>1.92</v>
      </c>
      <c r="BR77">
        <v>2.0699999999999998</v>
      </c>
      <c r="BS77">
        <v>1.58</v>
      </c>
      <c r="BT77">
        <v>2.8449550000000001</v>
      </c>
      <c r="BU77">
        <v>1.2858000000000001</v>
      </c>
      <c r="BV77">
        <v>2.3570410000000002</v>
      </c>
      <c r="BW77">
        <v>1.8612580000000001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1.791947</v>
      </c>
      <c r="CL77">
        <v>1.8566180000000001</v>
      </c>
      <c r="CM77">
        <v>3.3648699999999998</v>
      </c>
      <c r="CN77">
        <v>1.697257</v>
      </c>
      <c r="CO77">
        <v>4.11456</v>
      </c>
      <c r="CP77">
        <v>3.8624649999999998</v>
      </c>
      <c r="CQ77">
        <v>3.2916479999999999</v>
      </c>
      <c r="CR77">
        <v>0.818693</v>
      </c>
      <c r="CS77">
        <v>2.6767300000000001</v>
      </c>
      <c r="CT77">
        <v>0.95796199999999998</v>
      </c>
      <c r="CU77">
        <v>1.1951339999999999</v>
      </c>
      <c r="CV77">
        <v>0.92552500000000004</v>
      </c>
      <c r="CW77">
        <v>0.451656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80.426851999999982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593.87311099999999</v>
      </c>
      <c r="L78">
        <v>619.38252399999999</v>
      </c>
      <c r="M78">
        <v>89.026651999999999</v>
      </c>
      <c r="N78">
        <v>114.16360299999999</v>
      </c>
      <c r="O78">
        <v>119.56120300000001</v>
      </c>
      <c r="P78">
        <v>130.72393</v>
      </c>
      <c r="Q78">
        <v>9.9785160000000008</v>
      </c>
      <c r="R78">
        <v>39.983046000000002</v>
      </c>
      <c r="S78">
        <v>13.934606</v>
      </c>
      <c r="T78">
        <v>0.53653600000000001</v>
      </c>
      <c r="U78">
        <v>267.48235799999998</v>
      </c>
      <c r="V78">
        <v>19.554821</v>
      </c>
      <c r="W78">
        <v>43.617502000000002</v>
      </c>
      <c r="X78">
        <v>94.219554000000002</v>
      </c>
      <c r="Y78">
        <v>0</v>
      </c>
      <c r="Z78">
        <v>12.558392</v>
      </c>
      <c r="AA78">
        <v>40.382075</v>
      </c>
      <c r="AB78">
        <v>39.416541000000002</v>
      </c>
      <c r="AC78">
        <v>9.6072900000000008</v>
      </c>
      <c r="AD78">
        <v>18.074172999999998</v>
      </c>
      <c r="AE78">
        <v>49.063369999999999</v>
      </c>
      <c r="AF78">
        <v>29.494917000000001</v>
      </c>
      <c r="AG78">
        <v>43.148992</v>
      </c>
      <c r="AH78">
        <v>69.362319999999997</v>
      </c>
      <c r="AI78">
        <v>16.428540999999999</v>
      </c>
      <c r="AJ78">
        <v>0</v>
      </c>
      <c r="AK78">
        <v>51.655962000000002</v>
      </c>
      <c r="AL78">
        <v>2.5606179999999998</v>
      </c>
      <c r="AM78">
        <v>15.696092</v>
      </c>
      <c r="AN78">
        <v>0.769536</v>
      </c>
      <c r="AO78">
        <v>0</v>
      </c>
      <c r="AP78">
        <v>1.7182569999999999</v>
      </c>
      <c r="AQ78">
        <v>62.475785000000002</v>
      </c>
      <c r="AR78">
        <v>4.2309700000000001</v>
      </c>
      <c r="AS78">
        <v>7.7330170000000003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79.952016999999984</v>
      </c>
      <c r="BA78">
        <f t="shared" si="4"/>
        <v>2721.1431529999995</v>
      </c>
      <c r="BD78">
        <v>5.12</v>
      </c>
      <c r="BE78">
        <v>1.84</v>
      </c>
      <c r="BF78">
        <v>2.16</v>
      </c>
      <c r="BG78">
        <v>1.71</v>
      </c>
      <c r="BH78">
        <v>9.0399999999999991</v>
      </c>
      <c r="BI78">
        <v>0.79</v>
      </c>
      <c r="BJ78">
        <v>0.4</v>
      </c>
      <c r="BK78">
        <v>1.89</v>
      </c>
      <c r="BL78">
        <v>0.72</v>
      </c>
      <c r="BM78">
        <v>0.08</v>
      </c>
      <c r="BN78">
        <v>1.08</v>
      </c>
      <c r="BO78">
        <v>3.61</v>
      </c>
      <c r="BP78">
        <v>0.25</v>
      </c>
      <c r="BQ78">
        <v>1.92</v>
      </c>
      <c r="BR78">
        <v>2.0699999999999998</v>
      </c>
      <c r="BS78">
        <v>1.58</v>
      </c>
      <c r="BT78">
        <v>2.8449550000000001</v>
      </c>
      <c r="BU78">
        <v>1.2858000000000001</v>
      </c>
      <c r="BV78">
        <v>2.3570410000000002</v>
      </c>
      <c r="BW78">
        <v>1.8612580000000001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1.791947</v>
      </c>
      <c r="CL78">
        <v>1.8566180000000001</v>
      </c>
      <c r="CM78">
        <v>3.3648699999999998</v>
      </c>
      <c r="CN78">
        <v>1.697257</v>
      </c>
      <c r="CO78">
        <v>4.11456</v>
      </c>
      <c r="CP78">
        <v>3.8624649999999998</v>
      </c>
      <c r="CQ78">
        <v>3.2916479999999999</v>
      </c>
      <c r="CR78">
        <v>0.818693</v>
      </c>
      <c r="CS78">
        <v>2.6767300000000001</v>
      </c>
      <c r="CT78">
        <v>0.95796199999999998</v>
      </c>
      <c r="CU78">
        <v>1.090509</v>
      </c>
      <c r="CV78">
        <v>0.555315</v>
      </c>
      <c r="CW78">
        <v>0.451656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79.952016999999984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585.25021100000004</v>
      </c>
      <c r="L79">
        <v>619.38252399999999</v>
      </c>
      <c r="M79">
        <v>89.026651999999999</v>
      </c>
      <c r="N79">
        <v>114.16360299999999</v>
      </c>
      <c r="O79">
        <v>119.56120300000001</v>
      </c>
      <c r="P79">
        <v>130.72393</v>
      </c>
      <c r="Q79">
        <v>9.9785160000000008</v>
      </c>
      <c r="R79">
        <v>39.983046000000002</v>
      </c>
      <c r="S79">
        <v>13.934606</v>
      </c>
      <c r="T79">
        <v>0.53653600000000001</v>
      </c>
      <c r="U79">
        <v>267.48235799999998</v>
      </c>
      <c r="V79">
        <v>19.554821</v>
      </c>
      <c r="W79">
        <v>43.617502000000002</v>
      </c>
      <c r="X79">
        <v>94.219554000000002</v>
      </c>
      <c r="Y79">
        <v>0</v>
      </c>
      <c r="Z79">
        <v>12.558392</v>
      </c>
      <c r="AA79">
        <v>40.382075</v>
      </c>
      <c r="AB79">
        <v>7.9790570000000001</v>
      </c>
      <c r="AC79">
        <v>9.6072900000000008</v>
      </c>
      <c r="AD79">
        <v>8.5131979999999992</v>
      </c>
      <c r="AE79">
        <v>49.063369999999999</v>
      </c>
      <c r="AF79">
        <v>17.716418999999998</v>
      </c>
      <c r="AG79">
        <v>43.148992</v>
      </c>
      <c r="AH79">
        <v>22.465529</v>
      </c>
      <c r="AI79">
        <v>3.159335</v>
      </c>
      <c r="AJ79">
        <v>0</v>
      </c>
      <c r="AK79">
        <v>51.655962000000002</v>
      </c>
      <c r="AL79">
        <v>2.5606179999999998</v>
      </c>
      <c r="AM79">
        <v>10.464062</v>
      </c>
      <c r="AN79">
        <v>0.769536</v>
      </c>
      <c r="AO79">
        <v>0</v>
      </c>
      <c r="AP79">
        <v>1.7182569999999999</v>
      </c>
      <c r="AQ79">
        <v>62.475785000000002</v>
      </c>
      <c r="AR79">
        <v>6.3464539999999996</v>
      </c>
      <c r="AS79">
        <v>7.7330170000000003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78.346762999999996</v>
      </c>
      <c r="BA79">
        <f t="shared" si="4"/>
        <v>2594.8554989999989</v>
      </c>
      <c r="BD79">
        <v>5.12</v>
      </c>
      <c r="BE79">
        <v>1.84</v>
      </c>
      <c r="BF79">
        <v>2.16</v>
      </c>
      <c r="BG79">
        <v>1.71</v>
      </c>
      <c r="BH79">
        <v>9.0399999999999991</v>
      </c>
      <c r="BI79">
        <v>0.79</v>
      </c>
      <c r="BJ79">
        <v>0.4</v>
      </c>
      <c r="BK79">
        <v>1.89</v>
      </c>
      <c r="BL79">
        <v>0.72</v>
      </c>
      <c r="BM79">
        <v>0.08</v>
      </c>
      <c r="BN79">
        <v>1.08</v>
      </c>
      <c r="BO79">
        <v>3.61</v>
      </c>
      <c r="BP79">
        <v>0.25</v>
      </c>
      <c r="BQ79">
        <v>1.92</v>
      </c>
      <c r="BR79">
        <v>2.0699999999999998</v>
      </c>
      <c r="BS79">
        <v>1.58</v>
      </c>
      <c r="BT79">
        <v>2.8449550000000001</v>
      </c>
      <c r="BU79">
        <v>1.2858000000000001</v>
      </c>
      <c r="BV79">
        <v>2.3570410000000002</v>
      </c>
      <c r="BW79">
        <v>1.8612580000000001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1.791947</v>
      </c>
      <c r="CL79">
        <v>1.8566180000000001</v>
      </c>
      <c r="CM79">
        <v>3.3648699999999998</v>
      </c>
      <c r="CN79">
        <v>1.697257</v>
      </c>
      <c r="CO79">
        <v>4.11456</v>
      </c>
      <c r="CP79">
        <v>3.8624649999999998</v>
      </c>
      <c r="CQ79">
        <v>3.2916479999999999</v>
      </c>
      <c r="CR79">
        <v>0.818693</v>
      </c>
      <c r="CS79">
        <v>2.6767300000000001</v>
      </c>
      <c r="CT79">
        <v>2.2036E-2</v>
      </c>
      <c r="CU79">
        <v>0.79675600000000002</v>
      </c>
      <c r="CV79">
        <v>0.17974000000000001</v>
      </c>
      <c r="CW79">
        <v>0.451656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78.346762999999996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584.29211099999998</v>
      </c>
      <c r="L80">
        <v>619.38252399999999</v>
      </c>
      <c r="M80">
        <v>89.026651999999999</v>
      </c>
      <c r="N80">
        <v>114.16360299999999</v>
      </c>
      <c r="O80">
        <v>119.56120300000001</v>
      </c>
      <c r="P80">
        <v>130.72393</v>
      </c>
      <c r="Q80">
        <v>9.9785160000000008</v>
      </c>
      <c r="R80">
        <v>39.983046000000002</v>
      </c>
      <c r="S80">
        <v>13.934606</v>
      </c>
      <c r="T80">
        <v>0.53653600000000001</v>
      </c>
      <c r="U80">
        <v>267.48235799999998</v>
      </c>
      <c r="V80">
        <v>19.554821</v>
      </c>
      <c r="W80">
        <v>43.617502000000002</v>
      </c>
      <c r="X80">
        <v>94.219554000000002</v>
      </c>
      <c r="Y80">
        <v>0</v>
      </c>
      <c r="Z80">
        <v>12.558392</v>
      </c>
      <c r="AA80">
        <v>26.921384</v>
      </c>
      <c r="AB80">
        <v>9.3088999999999995</v>
      </c>
      <c r="AC80">
        <v>9.6072900000000008</v>
      </c>
      <c r="AD80">
        <v>8.5131979999999992</v>
      </c>
      <c r="AE80">
        <v>49.063369999999999</v>
      </c>
      <c r="AF80">
        <v>17.521733000000001</v>
      </c>
      <c r="AG80">
        <v>43.148992</v>
      </c>
      <c r="AH80">
        <v>22.465529</v>
      </c>
      <c r="AI80">
        <v>0</v>
      </c>
      <c r="AJ80">
        <v>0</v>
      </c>
      <c r="AK80">
        <v>51.655962000000002</v>
      </c>
      <c r="AL80">
        <v>2.5606179999999998</v>
      </c>
      <c r="AM80">
        <v>5.2320310000000001</v>
      </c>
      <c r="AN80">
        <v>0.769536</v>
      </c>
      <c r="AO80">
        <v>0</v>
      </c>
      <c r="AP80">
        <v>1.7182569999999999</v>
      </c>
      <c r="AQ80">
        <v>62.475785000000002</v>
      </c>
      <c r="AR80">
        <v>6.3464539999999996</v>
      </c>
      <c r="AS80">
        <v>7.7330170000000003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77.990252999999996</v>
      </c>
      <c r="BA80">
        <f t="shared" si="4"/>
        <v>2572.8239889999991</v>
      </c>
      <c r="BD80">
        <v>5.12</v>
      </c>
      <c r="BE80">
        <v>1.84</v>
      </c>
      <c r="BF80">
        <v>2.16</v>
      </c>
      <c r="BG80">
        <v>1.71</v>
      </c>
      <c r="BH80">
        <v>9.0399999999999991</v>
      </c>
      <c r="BI80">
        <v>0.79</v>
      </c>
      <c r="BJ80">
        <v>0.4</v>
      </c>
      <c r="BK80">
        <v>1.89</v>
      </c>
      <c r="BL80">
        <v>0.8</v>
      </c>
      <c r="BM80">
        <v>0.08</v>
      </c>
      <c r="BN80">
        <v>1.08</v>
      </c>
      <c r="BO80">
        <v>3.61</v>
      </c>
      <c r="BP80">
        <v>0.25</v>
      </c>
      <c r="BQ80">
        <v>1.92</v>
      </c>
      <c r="BR80">
        <v>2.0699999999999998</v>
      </c>
      <c r="BS80">
        <v>1.58</v>
      </c>
      <c r="BT80">
        <v>2.8449550000000001</v>
      </c>
      <c r="BU80">
        <v>1.2858000000000001</v>
      </c>
      <c r="BV80">
        <v>2.3570410000000002</v>
      </c>
      <c r="BW80">
        <v>1.8612580000000001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1.791947</v>
      </c>
      <c r="CL80">
        <v>1.8566180000000001</v>
      </c>
      <c r="CM80">
        <v>3.3648699999999998</v>
      </c>
      <c r="CN80">
        <v>1.697257</v>
      </c>
      <c r="CO80">
        <v>4.11456</v>
      </c>
      <c r="CP80">
        <v>3.8624649999999998</v>
      </c>
      <c r="CQ80">
        <v>3.2916479999999999</v>
      </c>
      <c r="CR80">
        <v>0.818693</v>
      </c>
      <c r="CS80">
        <v>2.6767300000000001</v>
      </c>
      <c r="CT80">
        <v>0</v>
      </c>
      <c r="CU80">
        <v>0.38228200000000001</v>
      </c>
      <c r="CV80">
        <v>0.17974000000000001</v>
      </c>
      <c r="CW80">
        <v>0.451656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77.990252999999996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609.20271100000002</v>
      </c>
      <c r="L81">
        <v>619.38252399999999</v>
      </c>
      <c r="M81">
        <v>89.026651999999999</v>
      </c>
      <c r="N81">
        <v>114.16360299999999</v>
      </c>
      <c r="O81">
        <v>119.56120300000001</v>
      </c>
      <c r="P81">
        <v>130.72393</v>
      </c>
      <c r="Q81">
        <v>9.9785160000000008</v>
      </c>
      <c r="R81">
        <v>39.983046000000002</v>
      </c>
      <c r="S81">
        <v>13.934606</v>
      </c>
      <c r="T81">
        <v>0.53653600000000001</v>
      </c>
      <c r="U81">
        <v>267.48235799999998</v>
      </c>
      <c r="V81">
        <v>19.554821</v>
      </c>
      <c r="W81">
        <v>43.617502000000002</v>
      </c>
      <c r="X81">
        <v>94.219554000000002</v>
      </c>
      <c r="Y81">
        <v>0</v>
      </c>
      <c r="Z81">
        <v>12.558392</v>
      </c>
      <c r="AA81">
        <v>13.397112</v>
      </c>
      <c r="AB81">
        <v>3.989528</v>
      </c>
      <c r="AC81">
        <v>9.6072900000000008</v>
      </c>
      <c r="AD81">
        <v>8.5131979999999992</v>
      </c>
      <c r="AE81">
        <v>30.559557999999999</v>
      </c>
      <c r="AF81">
        <v>17.521733000000001</v>
      </c>
      <c r="AG81">
        <v>43.148992</v>
      </c>
      <c r="AH81">
        <v>18.721274000000001</v>
      </c>
      <c r="AI81">
        <v>0</v>
      </c>
      <c r="AJ81">
        <v>0</v>
      </c>
      <c r="AK81">
        <v>51.655962000000002</v>
      </c>
      <c r="AL81">
        <v>2.5606179999999998</v>
      </c>
      <c r="AM81">
        <v>0.92485399999999995</v>
      </c>
      <c r="AN81">
        <v>0.769536</v>
      </c>
      <c r="AO81">
        <v>0</v>
      </c>
      <c r="AP81">
        <v>1.7182569999999999</v>
      </c>
      <c r="AQ81">
        <v>62.475785000000002</v>
      </c>
      <c r="AR81">
        <v>6.3464539999999996</v>
      </c>
      <c r="AS81">
        <v>7.7330170000000003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77.628461000000001</v>
      </c>
      <c r="BA81">
        <f t="shared" si="4"/>
        <v>2551.9739089999989</v>
      </c>
      <c r="BD81">
        <v>5.12</v>
      </c>
      <c r="BE81">
        <v>1.84</v>
      </c>
      <c r="BF81">
        <v>2.16</v>
      </c>
      <c r="BG81">
        <v>1.71</v>
      </c>
      <c r="BH81">
        <v>9.0399999999999991</v>
      </c>
      <c r="BI81">
        <v>0.79</v>
      </c>
      <c r="BJ81">
        <v>0.4</v>
      </c>
      <c r="BK81">
        <v>1.89</v>
      </c>
      <c r="BL81">
        <v>0.83</v>
      </c>
      <c r="BM81">
        <v>0.08</v>
      </c>
      <c r="BN81">
        <v>1.08</v>
      </c>
      <c r="BO81">
        <v>3.61</v>
      </c>
      <c r="BP81">
        <v>0.25</v>
      </c>
      <c r="BQ81">
        <v>1.92</v>
      </c>
      <c r="BR81">
        <v>2.09</v>
      </c>
      <c r="BS81">
        <v>1.58</v>
      </c>
      <c r="BT81">
        <v>2.8449550000000001</v>
      </c>
      <c r="BU81">
        <v>1.2858000000000001</v>
      </c>
      <c r="BV81">
        <v>2.3570410000000002</v>
      </c>
      <c r="BW81">
        <v>1.8612580000000001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1.791947</v>
      </c>
      <c r="CL81">
        <v>1.8566180000000001</v>
      </c>
      <c r="CM81">
        <v>3.3648699999999998</v>
      </c>
      <c r="CN81">
        <v>1.697257</v>
      </c>
      <c r="CO81">
        <v>4.11456</v>
      </c>
      <c r="CP81">
        <v>3.8624649999999998</v>
      </c>
      <c r="CQ81">
        <v>3.2916479999999999</v>
      </c>
      <c r="CR81">
        <v>0.818693</v>
      </c>
      <c r="CS81">
        <v>2.6767300000000001</v>
      </c>
      <c r="CT81">
        <v>0</v>
      </c>
      <c r="CU81">
        <v>0</v>
      </c>
      <c r="CV81">
        <v>0.15023</v>
      </c>
      <c r="CW81">
        <v>0.451656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77.628461000000001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608.24461099999996</v>
      </c>
      <c r="L82">
        <v>619.38252399999999</v>
      </c>
      <c r="M82">
        <v>89.026651999999999</v>
      </c>
      <c r="N82">
        <v>114.16360299999999</v>
      </c>
      <c r="O82">
        <v>119.56120300000001</v>
      </c>
      <c r="P82">
        <v>130.72393</v>
      </c>
      <c r="Q82">
        <v>9.9785160000000008</v>
      </c>
      <c r="R82">
        <v>39.983046000000002</v>
      </c>
      <c r="S82">
        <v>13.934606</v>
      </c>
      <c r="T82">
        <v>0.53653600000000001</v>
      </c>
      <c r="U82">
        <v>267.48235799999998</v>
      </c>
      <c r="V82">
        <v>19.554821</v>
      </c>
      <c r="W82">
        <v>43.617502000000002</v>
      </c>
      <c r="X82">
        <v>94.219554000000002</v>
      </c>
      <c r="Y82">
        <v>0</v>
      </c>
      <c r="Z82">
        <v>6.8504149999999999</v>
      </c>
      <c r="AA82">
        <v>0</v>
      </c>
      <c r="AB82">
        <v>3.989528</v>
      </c>
      <c r="AC82">
        <v>9.6072900000000008</v>
      </c>
      <c r="AD82">
        <v>8.5131979999999992</v>
      </c>
      <c r="AE82">
        <v>30.559557999999999</v>
      </c>
      <c r="AF82">
        <v>17.521733000000001</v>
      </c>
      <c r="AG82">
        <v>43.148992</v>
      </c>
      <c r="AH82">
        <v>18.721274000000001</v>
      </c>
      <c r="AI82">
        <v>0</v>
      </c>
      <c r="AJ82">
        <v>0</v>
      </c>
      <c r="AK82">
        <v>51.655962000000002</v>
      </c>
      <c r="AL82">
        <v>2.5606179999999998</v>
      </c>
      <c r="AM82">
        <v>0</v>
      </c>
      <c r="AN82">
        <v>0.769536</v>
      </c>
      <c r="AO82">
        <v>0</v>
      </c>
      <c r="AP82">
        <v>1.7182569999999999</v>
      </c>
      <c r="AQ82">
        <v>62.475785000000002</v>
      </c>
      <c r="AR82">
        <v>6.3464539999999996</v>
      </c>
      <c r="AS82">
        <v>7.7330170000000003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77.628461000000001</v>
      </c>
      <c r="BA82">
        <f t="shared" si="4"/>
        <v>2530.9858659999991</v>
      </c>
      <c r="BD82">
        <v>5.12</v>
      </c>
      <c r="BE82">
        <v>1.84</v>
      </c>
      <c r="BF82">
        <v>2.16</v>
      </c>
      <c r="BG82">
        <v>1.71</v>
      </c>
      <c r="BH82">
        <v>9.0399999999999991</v>
      </c>
      <c r="BI82">
        <v>0.79</v>
      </c>
      <c r="BJ82">
        <v>0.4</v>
      </c>
      <c r="BK82">
        <v>1.89</v>
      </c>
      <c r="BL82">
        <v>0.83</v>
      </c>
      <c r="BM82">
        <v>0.08</v>
      </c>
      <c r="BN82">
        <v>1.08</v>
      </c>
      <c r="BO82">
        <v>3.61</v>
      </c>
      <c r="BP82">
        <v>0.25</v>
      </c>
      <c r="BQ82">
        <v>1.92</v>
      </c>
      <c r="BR82">
        <v>2.09</v>
      </c>
      <c r="BS82">
        <v>1.58</v>
      </c>
      <c r="BT82">
        <v>2.8449550000000001</v>
      </c>
      <c r="BU82">
        <v>1.2858000000000001</v>
      </c>
      <c r="BV82">
        <v>2.3570410000000002</v>
      </c>
      <c r="BW82">
        <v>1.8612580000000001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1.791947</v>
      </c>
      <c r="CL82">
        <v>1.8566180000000001</v>
      </c>
      <c r="CM82">
        <v>3.3648699999999998</v>
      </c>
      <c r="CN82">
        <v>1.697257</v>
      </c>
      <c r="CO82">
        <v>4.11456</v>
      </c>
      <c r="CP82">
        <v>3.8624649999999998</v>
      </c>
      <c r="CQ82">
        <v>3.2916479999999999</v>
      </c>
      <c r="CR82">
        <v>0.818693</v>
      </c>
      <c r="CS82">
        <v>2.6767300000000001</v>
      </c>
      <c r="CT82">
        <v>0</v>
      </c>
      <c r="CU82">
        <v>0</v>
      </c>
      <c r="CV82">
        <v>0.15023</v>
      </c>
      <c r="CW82">
        <v>0.451656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77.628461000000001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599.621711</v>
      </c>
      <c r="L83">
        <v>619.38252399999999</v>
      </c>
      <c r="M83">
        <v>89.026651999999999</v>
      </c>
      <c r="N83">
        <v>114.16360299999999</v>
      </c>
      <c r="O83">
        <v>119.56120300000001</v>
      </c>
      <c r="P83">
        <v>130.72393</v>
      </c>
      <c r="Q83">
        <v>9.9785160000000008</v>
      </c>
      <c r="R83">
        <v>39.983046000000002</v>
      </c>
      <c r="S83">
        <v>13.934606</v>
      </c>
      <c r="T83">
        <v>0.53653600000000001</v>
      </c>
      <c r="U83">
        <v>267.48235799999998</v>
      </c>
      <c r="V83">
        <v>19.554821</v>
      </c>
      <c r="W83">
        <v>43.617502000000002</v>
      </c>
      <c r="X83">
        <v>94.219554000000002</v>
      </c>
      <c r="Y83">
        <v>0</v>
      </c>
      <c r="Z83">
        <v>6.2791959999999998</v>
      </c>
      <c r="AA83">
        <v>0</v>
      </c>
      <c r="AB83">
        <v>0</v>
      </c>
      <c r="AC83">
        <v>0</v>
      </c>
      <c r="AD83">
        <v>8.5131979999999992</v>
      </c>
      <c r="AE83">
        <v>15.279779</v>
      </c>
      <c r="AF83">
        <v>17.521733000000001</v>
      </c>
      <c r="AG83">
        <v>43.148992</v>
      </c>
      <c r="AH83">
        <v>6.5524459999999998</v>
      </c>
      <c r="AI83">
        <v>0</v>
      </c>
      <c r="AJ83">
        <v>0</v>
      </c>
      <c r="AK83">
        <v>51.655962000000002</v>
      </c>
      <c r="AL83">
        <v>2.5606179999999998</v>
      </c>
      <c r="AM83">
        <v>0</v>
      </c>
      <c r="AN83">
        <v>0.769536</v>
      </c>
      <c r="AO83">
        <v>0</v>
      </c>
      <c r="AP83">
        <v>1.7182569999999999</v>
      </c>
      <c r="AQ83">
        <v>62.475785000000002</v>
      </c>
      <c r="AR83">
        <v>29.616786999999999</v>
      </c>
      <c r="AS83">
        <v>7.7330170000000003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77.531885000000003</v>
      </c>
      <c r="BA83">
        <f t="shared" si="4"/>
        <v>2503.9200789999991</v>
      </c>
      <c r="BD83">
        <v>5.12</v>
      </c>
      <c r="BE83">
        <v>1.84</v>
      </c>
      <c r="BF83">
        <v>2.16</v>
      </c>
      <c r="BG83">
        <v>1.71</v>
      </c>
      <c r="BH83">
        <v>9.0399999999999991</v>
      </c>
      <c r="BI83">
        <v>0.79</v>
      </c>
      <c r="BJ83">
        <v>0.4</v>
      </c>
      <c r="BK83">
        <v>1.89</v>
      </c>
      <c r="BL83">
        <v>0.83</v>
      </c>
      <c r="BM83">
        <v>0.08</v>
      </c>
      <c r="BN83">
        <v>1.08</v>
      </c>
      <c r="BO83">
        <v>3.61</v>
      </c>
      <c r="BP83">
        <v>0.25</v>
      </c>
      <c r="BQ83">
        <v>1.92</v>
      </c>
      <c r="BR83">
        <v>2.09</v>
      </c>
      <c r="BS83">
        <v>1.58</v>
      </c>
      <c r="BT83">
        <v>2.8449550000000001</v>
      </c>
      <c r="BU83">
        <v>1.2858000000000001</v>
      </c>
      <c r="BV83">
        <v>2.3570410000000002</v>
      </c>
      <c r="BW83">
        <v>1.8612580000000001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1.791947</v>
      </c>
      <c r="CL83">
        <v>1.8566180000000001</v>
      </c>
      <c r="CM83">
        <v>3.3648699999999998</v>
      </c>
      <c r="CN83">
        <v>1.697257</v>
      </c>
      <c r="CO83">
        <v>4.11456</v>
      </c>
      <c r="CP83">
        <v>3.8624649999999998</v>
      </c>
      <c r="CQ83">
        <v>3.2916479999999999</v>
      </c>
      <c r="CR83">
        <v>0.818693</v>
      </c>
      <c r="CS83">
        <v>2.6767300000000001</v>
      </c>
      <c r="CT83">
        <v>0</v>
      </c>
      <c r="CU83">
        <v>0</v>
      </c>
      <c r="CV83">
        <v>5.3654E-2</v>
      </c>
      <c r="CW83">
        <v>0.451656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77.531885000000003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590.99881100000005</v>
      </c>
      <c r="L84">
        <v>619.38252399999999</v>
      </c>
      <c r="M84">
        <v>89.026651999999999</v>
      </c>
      <c r="N84">
        <v>114.16360299999999</v>
      </c>
      <c r="O84">
        <v>119.56120300000001</v>
      </c>
      <c r="P84">
        <v>130.72393</v>
      </c>
      <c r="Q84">
        <v>9.9785160000000008</v>
      </c>
      <c r="R84">
        <v>39.983046000000002</v>
      </c>
      <c r="S84">
        <v>13.934606</v>
      </c>
      <c r="T84">
        <v>0.53653600000000001</v>
      </c>
      <c r="U84">
        <v>267.48235799999998</v>
      </c>
      <c r="V84">
        <v>19.554821</v>
      </c>
      <c r="W84">
        <v>43.617502000000002</v>
      </c>
      <c r="X84">
        <v>94.219554000000002</v>
      </c>
      <c r="Y84">
        <v>0</v>
      </c>
      <c r="Z84">
        <v>6.2791959999999998</v>
      </c>
      <c r="AA84">
        <v>0</v>
      </c>
      <c r="AB84">
        <v>0</v>
      </c>
      <c r="AC84">
        <v>0</v>
      </c>
      <c r="AD84">
        <v>8.5131979999999992</v>
      </c>
      <c r="AE84">
        <v>0</v>
      </c>
      <c r="AF84">
        <v>17.521733000000001</v>
      </c>
      <c r="AG84">
        <v>43.148992</v>
      </c>
      <c r="AH84">
        <v>0</v>
      </c>
      <c r="AI84">
        <v>0</v>
      </c>
      <c r="AJ84">
        <v>0</v>
      </c>
      <c r="AK84">
        <v>51.655962000000002</v>
      </c>
      <c r="AL84">
        <v>2.5606179999999998</v>
      </c>
      <c r="AM84">
        <v>0</v>
      </c>
      <c r="AN84">
        <v>0.769536</v>
      </c>
      <c r="AO84">
        <v>0</v>
      </c>
      <c r="AP84">
        <v>1.7182569999999999</v>
      </c>
      <c r="AQ84">
        <v>46.856839000000001</v>
      </c>
      <c r="AR84">
        <v>29.616786999999999</v>
      </c>
      <c r="AS84">
        <v>7.7330170000000003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77.478231000000008</v>
      </c>
      <c r="BA84">
        <f t="shared" si="4"/>
        <v>2457.7923539999992</v>
      </c>
      <c r="BD84">
        <v>5.12</v>
      </c>
      <c r="BE84">
        <v>1.84</v>
      </c>
      <c r="BF84">
        <v>2.16</v>
      </c>
      <c r="BG84">
        <v>1.71</v>
      </c>
      <c r="BH84">
        <v>9.0399999999999991</v>
      </c>
      <c r="BI84">
        <v>0.79</v>
      </c>
      <c r="BJ84">
        <v>0.4</v>
      </c>
      <c r="BK84">
        <v>1.89</v>
      </c>
      <c r="BL84">
        <v>0.83</v>
      </c>
      <c r="BM84">
        <v>0.08</v>
      </c>
      <c r="BN84">
        <v>1.08</v>
      </c>
      <c r="BO84">
        <v>3.61</v>
      </c>
      <c r="BP84">
        <v>0.25</v>
      </c>
      <c r="BQ84">
        <v>1.92</v>
      </c>
      <c r="BR84">
        <v>2.09</v>
      </c>
      <c r="BS84">
        <v>1.58</v>
      </c>
      <c r="BT84">
        <v>2.8449550000000001</v>
      </c>
      <c r="BU84">
        <v>1.2858000000000001</v>
      </c>
      <c r="BV84">
        <v>2.3570410000000002</v>
      </c>
      <c r="BW84">
        <v>1.8612580000000001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1.791947</v>
      </c>
      <c r="CL84">
        <v>1.8566180000000001</v>
      </c>
      <c r="CM84">
        <v>3.3648699999999998</v>
      </c>
      <c r="CN84">
        <v>1.697257</v>
      </c>
      <c r="CO84">
        <v>4.11456</v>
      </c>
      <c r="CP84">
        <v>3.8624649999999998</v>
      </c>
      <c r="CQ84">
        <v>3.2916479999999999</v>
      </c>
      <c r="CR84">
        <v>0.818693</v>
      </c>
      <c r="CS84">
        <v>2.6767300000000001</v>
      </c>
      <c r="CT84">
        <v>0</v>
      </c>
      <c r="CU84">
        <v>0</v>
      </c>
      <c r="CV84">
        <v>0</v>
      </c>
      <c r="CW84">
        <v>0.451656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77.478231000000008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642.58452199999999</v>
      </c>
      <c r="L85">
        <v>619.38252399999999</v>
      </c>
      <c r="M85">
        <v>89.026651999999999</v>
      </c>
      <c r="N85">
        <v>114.16360299999999</v>
      </c>
      <c r="O85">
        <v>119.56120300000001</v>
      </c>
      <c r="P85">
        <v>130.72393</v>
      </c>
      <c r="Q85">
        <v>9.9785160000000008</v>
      </c>
      <c r="R85">
        <v>39.983046000000002</v>
      </c>
      <c r="S85">
        <v>13.934606</v>
      </c>
      <c r="T85">
        <v>0.53653600000000001</v>
      </c>
      <c r="U85">
        <v>267.48235799999998</v>
      </c>
      <c r="V85">
        <v>19.554821</v>
      </c>
      <c r="W85">
        <v>43.617502000000002</v>
      </c>
      <c r="X85">
        <v>94.219554000000002</v>
      </c>
      <c r="Y85">
        <v>0</v>
      </c>
      <c r="Z85">
        <v>6.2791959999999998</v>
      </c>
      <c r="AA85">
        <v>0</v>
      </c>
      <c r="AB85">
        <v>0</v>
      </c>
      <c r="AC85">
        <v>0</v>
      </c>
      <c r="AD85">
        <v>8.5131979999999992</v>
      </c>
      <c r="AE85">
        <v>0</v>
      </c>
      <c r="AF85">
        <v>17.521733000000001</v>
      </c>
      <c r="AG85">
        <v>43.148992</v>
      </c>
      <c r="AH85">
        <v>0</v>
      </c>
      <c r="AI85">
        <v>0</v>
      </c>
      <c r="AJ85">
        <v>0</v>
      </c>
      <c r="AK85">
        <v>51.655962000000002</v>
      </c>
      <c r="AL85">
        <v>2.5606179999999998</v>
      </c>
      <c r="AM85">
        <v>0</v>
      </c>
      <c r="AN85">
        <v>0.769536</v>
      </c>
      <c r="AO85">
        <v>0</v>
      </c>
      <c r="AP85">
        <v>1.7182569999999999</v>
      </c>
      <c r="AQ85">
        <v>31.237891999999999</v>
      </c>
      <c r="AR85">
        <v>6.3464539999999996</v>
      </c>
      <c r="AS85">
        <v>7.7330170000000003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77.478231000000008</v>
      </c>
      <c r="BA85">
        <f t="shared" si="4"/>
        <v>2470.488785</v>
      </c>
      <c r="BD85">
        <v>5.12</v>
      </c>
      <c r="BE85">
        <v>1.84</v>
      </c>
      <c r="BF85">
        <v>2.16</v>
      </c>
      <c r="BG85">
        <v>1.71</v>
      </c>
      <c r="BH85">
        <v>9.0399999999999991</v>
      </c>
      <c r="BI85">
        <v>0.79</v>
      </c>
      <c r="BJ85">
        <v>0.4</v>
      </c>
      <c r="BK85">
        <v>1.89</v>
      </c>
      <c r="BL85">
        <v>0.83</v>
      </c>
      <c r="BM85">
        <v>0.08</v>
      </c>
      <c r="BN85">
        <v>1.08</v>
      </c>
      <c r="BO85">
        <v>3.61</v>
      </c>
      <c r="BP85">
        <v>0.25</v>
      </c>
      <c r="BQ85">
        <v>1.92</v>
      </c>
      <c r="BR85">
        <v>2.09</v>
      </c>
      <c r="BS85">
        <v>1.58</v>
      </c>
      <c r="BT85">
        <v>2.8449550000000001</v>
      </c>
      <c r="BU85">
        <v>1.2858000000000001</v>
      </c>
      <c r="BV85">
        <v>2.3570410000000002</v>
      </c>
      <c r="BW85">
        <v>1.8612580000000001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1.791947</v>
      </c>
      <c r="CL85">
        <v>1.8566180000000001</v>
      </c>
      <c r="CM85">
        <v>3.3648699999999998</v>
      </c>
      <c r="CN85">
        <v>1.697257</v>
      </c>
      <c r="CO85">
        <v>4.11456</v>
      </c>
      <c r="CP85">
        <v>3.8624649999999998</v>
      </c>
      <c r="CQ85">
        <v>3.2916479999999999</v>
      </c>
      <c r="CR85">
        <v>0.818693</v>
      </c>
      <c r="CS85">
        <v>2.6767300000000001</v>
      </c>
      <c r="CT85">
        <v>0</v>
      </c>
      <c r="CU85">
        <v>0</v>
      </c>
      <c r="CV85">
        <v>0</v>
      </c>
      <c r="CW85">
        <v>0.451656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77.478231000000008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650.40101100000004</v>
      </c>
      <c r="L86">
        <v>619.38252399999999</v>
      </c>
      <c r="M86">
        <v>89.026651999999999</v>
      </c>
      <c r="N86">
        <v>114.16360299999999</v>
      </c>
      <c r="O86">
        <v>119.56120300000001</v>
      </c>
      <c r="P86">
        <v>130.72393</v>
      </c>
      <c r="Q86">
        <v>9.9785160000000008</v>
      </c>
      <c r="R86">
        <v>39.983046000000002</v>
      </c>
      <c r="S86">
        <v>13.934606</v>
      </c>
      <c r="T86">
        <v>0.53653600000000001</v>
      </c>
      <c r="U86">
        <v>267.48235799999998</v>
      </c>
      <c r="V86">
        <v>19.554821</v>
      </c>
      <c r="W86">
        <v>43.617502000000002</v>
      </c>
      <c r="X86">
        <v>94.219554000000002</v>
      </c>
      <c r="Y86">
        <v>0</v>
      </c>
      <c r="Z86">
        <v>6.2791959999999998</v>
      </c>
      <c r="AA86">
        <v>0</v>
      </c>
      <c r="AB86">
        <v>0</v>
      </c>
      <c r="AC86">
        <v>0</v>
      </c>
      <c r="AD86">
        <v>8.5131979999999992</v>
      </c>
      <c r="AE86">
        <v>0</v>
      </c>
      <c r="AF86">
        <v>17.521733000000001</v>
      </c>
      <c r="AG86">
        <v>43.148992</v>
      </c>
      <c r="AH86">
        <v>0</v>
      </c>
      <c r="AI86">
        <v>0</v>
      </c>
      <c r="AJ86">
        <v>0</v>
      </c>
      <c r="AK86">
        <v>51.655962000000002</v>
      </c>
      <c r="AL86">
        <v>2.5606179999999998</v>
      </c>
      <c r="AM86">
        <v>0</v>
      </c>
      <c r="AN86">
        <v>0.769536</v>
      </c>
      <c r="AO86">
        <v>0</v>
      </c>
      <c r="AP86">
        <v>1.7182569999999999</v>
      </c>
      <c r="AQ86">
        <v>31.237891999999999</v>
      </c>
      <c r="AR86">
        <v>6.3464539999999996</v>
      </c>
      <c r="AS86">
        <v>7.7330170000000003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77.478231000000008</v>
      </c>
      <c r="BA86">
        <f t="shared" si="4"/>
        <v>2478.3052739999998</v>
      </c>
      <c r="BD86">
        <v>5.12</v>
      </c>
      <c r="BE86">
        <v>1.84</v>
      </c>
      <c r="BF86">
        <v>2.16</v>
      </c>
      <c r="BG86">
        <v>1.71</v>
      </c>
      <c r="BH86">
        <v>9.0399999999999991</v>
      </c>
      <c r="BI86">
        <v>0.79</v>
      </c>
      <c r="BJ86">
        <v>0.4</v>
      </c>
      <c r="BK86">
        <v>1.89</v>
      </c>
      <c r="BL86">
        <v>0.83</v>
      </c>
      <c r="BM86">
        <v>0.08</v>
      </c>
      <c r="BN86">
        <v>1.08</v>
      </c>
      <c r="BO86">
        <v>3.61</v>
      </c>
      <c r="BP86">
        <v>0.25</v>
      </c>
      <c r="BQ86">
        <v>1.92</v>
      </c>
      <c r="BR86">
        <v>2.09</v>
      </c>
      <c r="BS86">
        <v>1.58</v>
      </c>
      <c r="BT86">
        <v>2.8449550000000001</v>
      </c>
      <c r="BU86">
        <v>1.2858000000000001</v>
      </c>
      <c r="BV86">
        <v>2.3570410000000002</v>
      </c>
      <c r="BW86">
        <v>1.8612580000000001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1.791947</v>
      </c>
      <c r="CL86">
        <v>1.8566180000000001</v>
      </c>
      <c r="CM86">
        <v>3.3648699999999998</v>
      </c>
      <c r="CN86">
        <v>1.697257</v>
      </c>
      <c r="CO86">
        <v>4.11456</v>
      </c>
      <c r="CP86">
        <v>3.8624649999999998</v>
      </c>
      <c r="CQ86">
        <v>3.2916479999999999</v>
      </c>
      <c r="CR86">
        <v>0.818693</v>
      </c>
      <c r="CS86">
        <v>2.6767300000000001</v>
      </c>
      <c r="CT86">
        <v>0</v>
      </c>
      <c r="CU86">
        <v>0</v>
      </c>
      <c r="CV86">
        <v>0</v>
      </c>
      <c r="CW86">
        <v>0.451656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77.478231000000008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650.40101100000004</v>
      </c>
      <c r="L87">
        <v>566.249009</v>
      </c>
      <c r="M87">
        <v>89.026651999999999</v>
      </c>
      <c r="N87">
        <v>114.16360299999999</v>
      </c>
      <c r="O87">
        <v>119.56120300000001</v>
      </c>
      <c r="P87">
        <v>130.72393</v>
      </c>
      <c r="Q87">
        <v>11.173918</v>
      </c>
      <c r="R87">
        <v>39.983046000000002</v>
      </c>
      <c r="S87">
        <v>14.012995999999999</v>
      </c>
      <c r="T87">
        <v>0.53653600000000001</v>
      </c>
      <c r="U87">
        <v>267.48235799999998</v>
      </c>
      <c r="V87">
        <v>19.554821</v>
      </c>
      <c r="W87">
        <v>43.617502000000002</v>
      </c>
      <c r="X87">
        <v>94.219554000000002</v>
      </c>
      <c r="Y87">
        <v>0</v>
      </c>
      <c r="Z87">
        <v>1.0539099999999999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17.521733000000001</v>
      </c>
      <c r="AG87">
        <v>43.148992</v>
      </c>
      <c r="AH87">
        <v>0</v>
      </c>
      <c r="AI87">
        <v>0</v>
      </c>
      <c r="AJ87">
        <v>0</v>
      </c>
      <c r="AK87">
        <v>51.655962000000002</v>
      </c>
      <c r="AL87">
        <v>2.5606179999999998</v>
      </c>
      <c r="AM87">
        <v>0</v>
      </c>
      <c r="AN87">
        <v>0.769536</v>
      </c>
      <c r="AO87">
        <v>0</v>
      </c>
      <c r="AP87">
        <v>1.7182569999999999</v>
      </c>
      <c r="AQ87">
        <v>31.237891999999999</v>
      </c>
      <c r="AR87">
        <v>6.3464539999999996</v>
      </c>
      <c r="AS87">
        <v>7.7330170000000003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77.648230999999996</v>
      </c>
      <c r="BA87">
        <f t="shared" si="4"/>
        <v>2412.8770669999994</v>
      </c>
      <c r="BD87">
        <v>5.12</v>
      </c>
      <c r="BE87">
        <v>1.84</v>
      </c>
      <c r="BF87">
        <v>2.16</v>
      </c>
      <c r="BG87">
        <v>1.71</v>
      </c>
      <c r="BH87">
        <v>9.0399999999999991</v>
      </c>
      <c r="BI87">
        <v>0.79</v>
      </c>
      <c r="BJ87">
        <v>0.4</v>
      </c>
      <c r="BK87">
        <v>1.89</v>
      </c>
      <c r="BL87">
        <v>0.83</v>
      </c>
      <c r="BM87">
        <v>0.08</v>
      </c>
      <c r="BN87">
        <v>1.25</v>
      </c>
      <c r="BO87">
        <v>3.61</v>
      </c>
      <c r="BP87">
        <v>0.25</v>
      </c>
      <c r="BQ87">
        <v>1.92</v>
      </c>
      <c r="BR87">
        <v>2.09</v>
      </c>
      <c r="BS87">
        <v>1.58</v>
      </c>
      <c r="BT87">
        <v>2.8449550000000001</v>
      </c>
      <c r="BU87">
        <v>1.2858000000000001</v>
      </c>
      <c r="BV87">
        <v>2.3570410000000002</v>
      </c>
      <c r="BW87">
        <v>1.8612580000000001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1.791947</v>
      </c>
      <c r="CL87">
        <v>1.8566180000000001</v>
      </c>
      <c r="CM87">
        <v>3.3648699999999998</v>
      </c>
      <c r="CN87">
        <v>1.697257</v>
      </c>
      <c r="CO87">
        <v>4.11456</v>
      </c>
      <c r="CP87">
        <v>3.8624649999999998</v>
      </c>
      <c r="CQ87">
        <v>3.2916479999999999</v>
      </c>
      <c r="CR87">
        <v>0.818693</v>
      </c>
      <c r="CS87">
        <v>2.6767300000000001</v>
      </c>
      <c r="CT87">
        <v>0</v>
      </c>
      <c r="CU87">
        <v>0</v>
      </c>
      <c r="CV87">
        <v>0</v>
      </c>
      <c r="CW87">
        <v>0.451656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77.648230999999996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639.86191099999996</v>
      </c>
      <c r="L88">
        <v>461.61862000000002</v>
      </c>
      <c r="M88">
        <v>89.026651999999999</v>
      </c>
      <c r="N88">
        <v>114.16360299999999</v>
      </c>
      <c r="O88">
        <v>119.56120300000001</v>
      </c>
      <c r="P88">
        <v>130.72393</v>
      </c>
      <c r="Q88">
        <v>11.173918</v>
      </c>
      <c r="R88">
        <v>39.983046000000002</v>
      </c>
      <c r="S88">
        <v>14.012995999999999</v>
      </c>
      <c r="T88">
        <v>0.53653600000000001</v>
      </c>
      <c r="U88">
        <v>267.48235799999998</v>
      </c>
      <c r="V88">
        <v>19.554821</v>
      </c>
      <c r="W88">
        <v>43.617502000000002</v>
      </c>
      <c r="X88">
        <v>94.219554000000002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17.521733000000001</v>
      </c>
      <c r="AG88">
        <v>43.148992</v>
      </c>
      <c r="AH88">
        <v>0</v>
      </c>
      <c r="AI88">
        <v>0</v>
      </c>
      <c r="AJ88">
        <v>0</v>
      </c>
      <c r="AK88">
        <v>51.655962000000002</v>
      </c>
      <c r="AL88">
        <v>2.5606179999999998</v>
      </c>
      <c r="AM88">
        <v>0</v>
      </c>
      <c r="AN88">
        <v>0.769536</v>
      </c>
      <c r="AO88">
        <v>0</v>
      </c>
      <c r="AP88">
        <v>1.7182569999999999</v>
      </c>
      <c r="AQ88">
        <v>15.618945999999999</v>
      </c>
      <c r="AR88">
        <v>6.3464539999999996</v>
      </c>
      <c r="AS88">
        <v>7.7330170000000003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77.828231000000002</v>
      </c>
      <c r="BA88">
        <f t="shared" si="4"/>
        <v>2281.2147219999997</v>
      </c>
      <c r="BD88">
        <v>5.12</v>
      </c>
      <c r="BE88">
        <v>1.84</v>
      </c>
      <c r="BF88">
        <v>2.16</v>
      </c>
      <c r="BG88">
        <v>1.71</v>
      </c>
      <c r="BH88">
        <v>9.0399999999999991</v>
      </c>
      <c r="BI88">
        <v>0.79</v>
      </c>
      <c r="BJ88">
        <v>0.4</v>
      </c>
      <c r="BK88">
        <v>1.89</v>
      </c>
      <c r="BL88">
        <v>0.83</v>
      </c>
      <c r="BM88">
        <v>0.08</v>
      </c>
      <c r="BN88">
        <v>1.43</v>
      </c>
      <c r="BO88">
        <v>3.61</v>
      </c>
      <c r="BP88">
        <v>0.25</v>
      </c>
      <c r="BQ88">
        <v>1.92</v>
      </c>
      <c r="BR88">
        <v>2.09</v>
      </c>
      <c r="BS88">
        <v>1.58</v>
      </c>
      <c r="BT88">
        <v>2.8449550000000001</v>
      </c>
      <c r="BU88">
        <v>1.2858000000000001</v>
      </c>
      <c r="BV88">
        <v>2.3570410000000002</v>
      </c>
      <c r="BW88">
        <v>1.8612580000000001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1.791947</v>
      </c>
      <c r="CL88">
        <v>1.8566180000000001</v>
      </c>
      <c r="CM88">
        <v>3.3648699999999998</v>
      </c>
      <c r="CN88">
        <v>1.697257</v>
      </c>
      <c r="CO88">
        <v>4.11456</v>
      </c>
      <c r="CP88">
        <v>3.8624649999999998</v>
      </c>
      <c r="CQ88">
        <v>3.2916479999999999</v>
      </c>
      <c r="CR88">
        <v>0.818693</v>
      </c>
      <c r="CS88">
        <v>2.6767300000000001</v>
      </c>
      <c r="CT88">
        <v>0</v>
      </c>
      <c r="CU88">
        <v>0</v>
      </c>
      <c r="CV88">
        <v>0</v>
      </c>
      <c r="CW88">
        <v>0.451656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77.828231000000002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639.86191099999996</v>
      </c>
      <c r="L89">
        <v>368.84933799999999</v>
      </c>
      <c r="M89">
        <v>89.026651999999999</v>
      </c>
      <c r="N89">
        <v>114.16360299999999</v>
      </c>
      <c r="O89">
        <v>119.56120300000001</v>
      </c>
      <c r="P89">
        <v>130.72393</v>
      </c>
      <c r="Q89">
        <v>11.073594999999999</v>
      </c>
      <c r="R89">
        <v>39.983046000000002</v>
      </c>
      <c r="S89">
        <v>13.557332000000001</v>
      </c>
      <c r="T89">
        <v>0.53653600000000001</v>
      </c>
      <c r="U89">
        <v>267.48235799999998</v>
      </c>
      <c r="V89">
        <v>19.554821</v>
      </c>
      <c r="W89">
        <v>43.617502000000002</v>
      </c>
      <c r="X89">
        <v>94.219554000000002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17.521733000000001</v>
      </c>
      <c r="AG89">
        <v>43.148992</v>
      </c>
      <c r="AH89">
        <v>0</v>
      </c>
      <c r="AI89">
        <v>0</v>
      </c>
      <c r="AJ89">
        <v>0</v>
      </c>
      <c r="AK89">
        <v>51.655962000000002</v>
      </c>
      <c r="AL89">
        <v>2.5606179999999998</v>
      </c>
      <c r="AM89">
        <v>0</v>
      </c>
      <c r="AN89">
        <v>0.769536</v>
      </c>
      <c r="AO89">
        <v>0</v>
      </c>
      <c r="AP89">
        <v>1.7182569999999999</v>
      </c>
      <c r="AQ89">
        <v>15.618945999999999</v>
      </c>
      <c r="AR89">
        <v>6.3464539999999996</v>
      </c>
      <c r="AS89">
        <v>7.7330170000000003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77.948231000000007</v>
      </c>
      <c r="BA89">
        <f t="shared" si="4"/>
        <v>2188.0094529999997</v>
      </c>
      <c r="BD89">
        <v>5.12</v>
      </c>
      <c r="BE89">
        <v>1.84</v>
      </c>
      <c r="BF89">
        <v>2.16</v>
      </c>
      <c r="BG89">
        <v>1.71</v>
      </c>
      <c r="BH89">
        <v>9.0399999999999991</v>
      </c>
      <c r="BI89">
        <v>0.79</v>
      </c>
      <c r="BJ89">
        <v>0.4</v>
      </c>
      <c r="BK89">
        <v>1.89</v>
      </c>
      <c r="BL89">
        <v>0.83</v>
      </c>
      <c r="BM89">
        <v>0.08</v>
      </c>
      <c r="BN89">
        <v>1.55</v>
      </c>
      <c r="BO89">
        <v>3.61</v>
      </c>
      <c r="BP89">
        <v>0.25</v>
      </c>
      <c r="BQ89">
        <v>1.92</v>
      </c>
      <c r="BR89">
        <v>2.09</v>
      </c>
      <c r="BS89">
        <v>1.58</v>
      </c>
      <c r="BT89">
        <v>2.8449550000000001</v>
      </c>
      <c r="BU89">
        <v>1.2858000000000001</v>
      </c>
      <c r="BV89">
        <v>2.3570410000000002</v>
      </c>
      <c r="BW89">
        <v>1.8612580000000001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1.791947</v>
      </c>
      <c r="CL89">
        <v>1.8566180000000001</v>
      </c>
      <c r="CM89">
        <v>3.3648699999999998</v>
      </c>
      <c r="CN89">
        <v>1.697257</v>
      </c>
      <c r="CO89">
        <v>4.11456</v>
      </c>
      <c r="CP89">
        <v>3.8624649999999998</v>
      </c>
      <c r="CQ89">
        <v>3.2916479999999999</v>
      </c>
      <c r="CR89">
        <v>0.818693</v>
      </c>
      <c r="CS89">
        <v>2.6767300000000001</v>
      </c>
      <c r="CT89">
        <v>0</v>
      </c>
      <c r="CU89">
        <v>0</v>
      </c>
      <c r="CV89">
        <v>0</v>
      </c>
      <c r="CW89">
        <v>0.451656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77.948231000000007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649.44291099999998</v>
      </c>
      <c r="L90">
        <v>326.67377599999998</v>
      </c>
      <c r="M90">
        <v>89.026651999999999</v>
      </c>
      <c r="N90">
        <v>114.16360299999999</v>
      </c>
      <c r="O90">
        <v>119.56120300000001</v>
      </c>
      <c r="P90">
        <v>130.72393</v>
      </c>
      <c r="Q90">
        <v>11.073594999999999</v>
      </c>
      <c r="R90">
        <v>39.983046000000002</v>
      </c>
      <c r="S90">
        <v>13.557332000000001</v>
      </c>
      <c r="T90">
        <v>0.53653600000000001</v>
      </c>
      <c r="U90">
        <v>267.48235799999998</v>
      </c>
      <c r="V90">
        <v>19.554821</v>
      </c>
      <c r="W90">
        <v>43.617502000000002</v>
      </c>
      <c r="X90">
        <v>94.219554000000002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43.148992</v>
      </c>
      <c r="AH90">
        <v>0</v>
      </c>
      <c r="AI90">
        <v>0</v>
      </c>
      <c r="AJ90">
        <v>0</v>
      </c>
      <c r="AK90">
        <v>51.655962000000002</v>
      </c>
      <c r="AL90">
        <v>2.5606179999999998</v>
      </c>
      <c r="AM90">
        <v>0</v>
      </c>
      <c r="AN90">
        <v>0.769536</v>
      </c>
      <c r="AO90">
        <v>0</v>
      </c>
      <c r="AP90">
        <v>1.7182569999999999</v>
      </c>
      <c r="AQ90">
        <v>15.618945999999999</v>
      </c>
      <c r="AR90">
        <v>6.3464539999999996</v>
      </c>
      <c r="AS90">
        <v>7.7330170000000003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77.958230999999998</v>
      </c>
      <c r="BA90">
        <f t="shared" si="4"/>
        <v>2155.4248910000006</v>
      </c>
      <c r="BD90">
        <v>5.12</v>
      </c>
      <c r="BE90">
        <v>1.84</v>
      </c>
      <c r="BF90">
        <v>2.16</v>
      </c>
      <c r="BG90">
        <v>1.71</v>
      </c>
      <c r="BH90">
        <v>9.0399999999999991</v>
      </c>
      <c r="BI90">
        <v>0.79</v>
      </c>
      <c r="BJ90">
        <v>0.4</v>
      </c>
      <c r="BK90">
        <v>1.89</v>
      </c>
      <c r="BL90">
        <v>0.83</v>
      </c>
      <c r="BM90">
        <v>0.08</v>
      </c>
      <c r="BN90">
        <v>1.56</v>
      </c>
      <c r="BO90">
        <v>3.61</v>
      </c>
      <c r="BP90">
        <v>0.25</v>
      </c>
      <c r="BQ90">
        <v>1.92</v>
      </c>
      <c r="BR90">
        <v>2.09</v>
      </c>
      <c r="BS90">
        <v>1.58</v>
      </c>
      <c r="BT90">
        <v>2.8449550000000001</v>
      </c>
      <c r="BU90">
        <v>1.2858000000000001</v>
      </c>
      <c r="BV90">
        <v>2.3570410000000002</v>
      </c>
      <c r="BW90">
        <v>1.8612580000000001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1.791947</v>
      </c>
      <c r="CL90">
        <v>1.8566180000000001</v>
      </c>
      <c r="CM90">
        <v>3.3648699999999998</v>
      </c>
      <c r="CN90">
        <v>1.697257</v>
      </c>
      <c r="CO90">
        <v>4.11456</v>
      </c>
      <c r="CP90">
        <v>3.8624649999999998</v>
      </c>
      <c r="CQ90">
        <v>3.2916479999999999</v>
      </c>
      <c r="CR90">
        <v>0.818693</v>
      </c>
      <c r="CS90">
        <v>2.6767300000000001</v>
      </c>
      <c r="CT90">
        <v>0</v>
      </c>
      <c r="CU90">
        <v>0</v>
      </c>
      <c r="CV90">
        <v>0</v>
      </c>
      <c r="CW90">
        <v>0.451656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77.958230999999998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585.594787</v>
      </c>
      <c r="L91">
        <v>320.36089399999997</v>
      </c>
      <c r="M91">
        <v>89.026651999999999</v>
      </c>
      <c r="N91">
        <v>114.16360299999999</v>
      </c>
      <c r="O91">
        <v>119.56120300000001</v>
      </c>
      <c r="P91">
        <v>130.72393</v>
      </c>
      <c r="Q91">
        <v>11.073594999999999</v>
      </c>
      <c r="R91">
        <v>29.662635000000002</v>
      </c>
      <c r="S91">
        <v>12.858292</v>
      </c>
      <c r="T91">
        <v>0.53653600000000001</v>
      </c>
      <c r="U91">
        <v>267.48235799999998</v>
      </c>
      <c r="V91">
        <v>16.406596</v>
      </c>
      <c r="W91">
        <v>35.588329000000002</v>
      </c>
      <c r="X91">
        <v>73.935906000000003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43.148992</v>
      </c>
      <c r="AH91">
        <v>0</v>
      </c>
      <c r="AI91">
        <v>0</v>
      </c>
      <c r="AJ91">
        <v>0</v>
      </c>
      <c r="AK91">
        <v>51.655962000000002</v>
      </c>
      <c r="AL91">
        <v>2.5606179999999998</v>
      </c>
      <c r="AM91">
        <v>0</v>
      </c>
      <c r="AN91">
        <v>0.769536</v>
      </c>
      <c r="AO91">
        <v>0</v>
      </c>
      <c r="AP91">
        <v>1.7182569999999999</v>
      </c>
      <c r="AQ91">
        <v>15.618945999999999</v>
      </c>
      <c r="AR91">
        <v>6.3464539999999996</v>
      </c>
      <c r="AS91">
        <v>7.0885990000000003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77.918231000000006</v>
      </c>
      <c r="BA91">
        <f t="shared" si="4"/>
        <v>2042.0989699999996</v>
      </c>
      <c r="BD91">
        <v>5.12</v>
      </c>
      <c r="BE91">
        <v>1.84</v>
      </c>
      <c r="BF91">
        <v>2.16</v>
      </c>
      <c r="BG91">
        <v>1.71</v>
      </c>
      <c r="BH91">
        <v>9.0399999999999991</v>
      </c>
      <c r="BI91">
        <v>0.81</v>
      </c>
      <c r="BJ91">
        <v>0.41</v>
      </c>
      <c r="BK91">
        <v>1.89</v>
      </c>
      <c r="BL91">
        <v>0.76</v>
      </c>
      <c r="BM91">
        <v>0.08</v>
      </c>
      <c r="BN91">
        <v>1.56</v>
      </c>
      <c r="BO91">
        <v>3.61</v>
      </c>
      <c r="BP91">
        <v>0.25</v>
      </c>
      <c r="BQ91">
        <v>1.92</v>
      </c>
      <c r="BR91">
        <v>2.09</v>
      </c>
      <c r="BS91">
        <v>1.58</v>
      </c>
      <c r="BT91">
        <v>2.8449550000000001</v>
      </c>
      <c r="BU91">
        <v>1.2858000000000001</v>
      </c>
      <c r="BV91">
        <v>2.3570410000000002</v>
      </c>
      <c r="BW91">
        <v>1.8612580000000001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3.8624649999999998</v>
      </c>
      <c r="CQ91">
        <v>3.2916479999999999</v>
      </c>
      <c r="CR91">
        <v>0.818693</v>
      </c>
      <c r="CS91">
        <v>2.6767300000000001</v>
      </c>
      <c r="CT91">
        <v>0</v>
      </c>
      <c r="CU91">
        <v>0</v>
      </c>
      <c r="CV91">
        <v>0</v>
      </c>
      <c r="CW91">
        <v>0.451656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77.918231000000006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553.24526400000002</v>
      </c>
      <c r="L92">
        <v>320.36089399999997</v>
      </c>
      <c r="M92">
        <v>89.026651999999999</v>
      </c>
      <c r="N92">
        <v>114.16360299999999</v>
      </c>
      <c r="O92">
        <v>119.56120300000001</v>
      </c>
      <c r="P92">
        <v>130.72393</v>
      </c>
      <c r="Q92">
        <v>11.073594999999999</v>
      </c>
      <c r="R92">
        <v>29.632117000000001</v>
      </c>
      <c r="S92">
        <v>12.858292</v>
      </c>
      <c r="T92">
        <v>0.53653600000000001</v>
      </c>
      <c r="U92">
        <v>267.48235799999998</v>
      </c>
      <c r="V92">
        <v>13.461304999999999</v>
      </c>
      <c r="W92">
        <v>32.155177000000002</v>
      </c>
      <c r="X92">
        <v>73.935906000000003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43.148992</v>
      </c>
      <c r="AH92">
        <v>0</v>
      </c>
      <c r="AI92">
        <v>0</v>
      </c>
      <c r="AJ92">
        <v>0</v>
      </c>
      <c r="AK92">
        <v>51.655962000000002</v>
      </c>
      <c r="AL92">
        <v>2.5606179999999998</v>
      </c>
      <c r="AM92">
        <v>0</v>
      </c>
      <c r="AN92">
        <v>0.769536</v>
      </c>
      <c r="AO92">
        <v>0</v>
      </c>
      <c r="AP92">
        <v>1.7182569999999999</v>
      </c>
      <c r="AQ92">
        <v>15.618945999999999</v>
      </c>
      <c r="AR92">
        <v>6.3464539999999996</v>
      </c>
      <c r="AS92">
        <v>7.0885990000000003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77.928231000000011</v>
      </c>
      <c r="BA92">
        <f t="shared" si="4"/>
        <v>2003.350486</v>
      </c>
      <c r="BD92">
        <v>5.12</v>
      </c>
      <c r="BE92">
        <v>1.84</v>
      </c>
      <c r="BF92">
        <v>2.16</v>
      </c>
      <c r="BG92">
        <v>1.71</v>
      </c>
      <c r="BH92">
        <v>9.0399999999999991</v>
      </c>
      <c r="BI92">
        <v>0.82</v>
      </c>
      <c r="BJ92">
        <v>0.41</v>
      </c>
      <c r="BK92">
        <v>1.89</v>
      </c>
      <c r="BL92">
        <v>0.76</v>
      </c>
      <c r="BM92">
        <v>0.08</v>
      </c>
      <c r="BN92">
        <v>1.56</v>
      </c>
      <c r="BO92">
        <v>3.61</v>
      </c>
      <c r="BP92">
        <v>0.25</v>
      </c>
      <c r="BQ92">
        <v>1.92</v>
      </c>
      <c r="BR92">
        <v>2.09</v>
      </c>
      <c r="BS92">
        <v>1.58</v>
      </c>
      <c r="BT92">
        <v>2.8449550000000001</v>
      </c>
      <c r="BU92">
        <v>1.2858000000000001</v>
      </c>
      <c r="BV92">
        <v>2.3570410000000002</v>
      </c>
      <c r="BW92">
        <v>1.8612580000000001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3.8624649999999998</v>
      </c>
      <c r="CQ92">
        <v>3.2916479999999999</v>
      </c>
      <c r="CR92">
        <v>0.818693</v>
      </c>
      <c r="CS92">
        <v>2.6767300000000001</v>
      </c>
      <c r="CT92">
        <v>0</v>
      </c>
      <c r="CU92">
        <v>0</v>
      </c>
      <c r="CV92">
        <v>0</v>
      </c>
      <c r="CW92">
        <v>0.451656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77.928231000000011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554.20336399999997</v>
      </c>
      <c r="L93">
        <v>324.94153399999999</v>
      </c>
      <c r="M93">
        <v>89.026651999999999</v>
      </c>
      <c r="N93">
        <v>114.16360299999999</v>
      </c>
      <c r="O93">
        <v>119.56120300000001</v>
      </c>
      <c r="P93">
        <v>130.72393</v>
      </c>
      <c r="Q93">
        <v>11.073594999999999</v>
      </c>
      <c r="R93">
        <v>29.632117000000001</v>
      </c>
      <c r="S93">
        <v>12.858292</v>
      </c>
      <c r="T93">
        <v>0.53653600000000001</v>
      </c>
      <c r="U93">
        <v>267.48235799999998</v>
      </c>
      <c r="V93">
        <v>13.461304999999999</v>
      </c>
      <c r="W93">
        <v>32.155177000000002</v>
      </c>
      <c r="X93">
        <v>73.935906000000003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43.148992</v>
      </c>
      <c r="AH93">
        <v>0</v>
      </c>
      <c r="AI93">
        <v>0</v>
      </c>
      <c r="AJ93">
        <v>0</v>
      </c>
      <c r="AK93">
        <v>51.655962000000002</v>
      </c>
      <c r="AL93">
        <v>2.5606179999999998</v>
      </c>
      <c r="AM93">
        <v>0</v>
      </c>
      <c r="AN93">
        <v>0.769536</v>
      </c>
      <c r="AO93">
        <v>0</v>
      </c>
      <c r="AP93">
        <v>0.49092999999999998</v>
      </c>
      <c r="AQ93">
        <v>0</v>
      </c>
      <c r="AR93">
        <v>6.3464539999999996</v>
      </c>
      <c r="AS93">
        <v>5.1553440000000004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77.808231000000006</v>
      </c>
      <c r="BA93">
        <f t="shared" si="4"/>
        <v>1989.9896979999999</v>
      </c>
      <c r="BD93">
        <v>5.12</v>
      </c>
      <c r="BE93">
        <v>1.84</v>
      </c>
      <c r="BF93">
        <v>2.16</v>
      </c>
      <c r="BG93">
        <v>1.71</v>
      </c>
      <c r="BH93">
        <v>9.0399999999999991</v>
      </c>
      <c r="BI93">
        <v>0.82</v>
      </c>
      <c r="BJ93">
        <v>0.41</v>
      </c>
      <c r="BK93">
        <v>1.89</v>
      </c>
      <c r="BL93">
        <v>0.76</v>
      </c>
      <c r="BM93">
        <v>0.08</v>
      </c>
      <c r="BN93">
        <v>1.44</v>
      </c>
      <c r="BO93">
        <v>3.61</v>
      </c>
      <c r="BP93">
        <v>0.25</v>
      </c>
      <c r="BQ93">
        <v>1.92</v>
      </c>
      <c r="BR93">
        <v>2.09</v>
      </c>
      <c r="BS93">
        <v>1.58</v>
      </c>
      <c r="BT93">
        <v>2.8449550000000001</v>
      </c>
      <c r="BU93">
        <v>1.2858000000000001</v>
      </c>
      <c r="BV93">
        <v>2.3570410000000002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3.8624649999999998</v>
      </c>
      <c r="CQ93">
        <v>3.2916479999999999</v>
      </c>
      <c r="CR93">
        <v>0.818693</v>
      </c>
      <c r="CS93">
        <v>2.6767300000000001</v>
      </c>
      <c r="CT93">
        <v>0</v>
      </c>
      <c r="CU93">
        <v>0</v>
      </c>
      <c r="CV93">
        <v>0</v>
      </c>
      <c r="CW93">
        <v>0.451656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77.808231000000006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493.39275700000002</v>
      </c>
      <c r="L94">
        <v>324.94153399999999</v>
      </c>
      <c r="M94">
        <v>89.026651999999999</v>
      </c>
      <c r="N94">
        <v>114.16360299999999</v>
      </c>
      <c r="O94">
        <v>119.56120300000001</v>
      </c>
      <c r="P94">
        <v>130.72393</v>
      </c>
      <c r="Q94">
        <v>11.073594999999999</v>
      </c>
      <c r="R94">
        <v>24.265702999999998</v>
      </c>
      <c r="S94">
        <v>12.858292</v>
      </c>
      <c r="T94">
        <v>0.53653600000000001</v>
      </c>
      <c r="U94">
        <v>267.48235799999998</v>
      </c>
      <c r="V94">
        <v>8.6228999999999996</v>
      </c>
      <c r="W94">
        <v>25.664432999999999</v>
      </c>
      <c r="X94">
        <v>60.102474999999998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43.148992</v>
      </c>
      <c r="AH94">
        <v>0</v>
      </c>
      <c r="AI94">
        <v>0</v>
      </c>
      <c r="AJ94">
        <v>0</v>
      </c>
      <c r="AK94">
        <v>51.655962000000002</v>
      </c>
      <c r="AL94">
        <v>12.246434000000001</v>
      </c>
      <c r="AM94">
        <v>0</v>
      </c>
      <c r="AN94">
        <v>0.769536</v>
      </c>
      <c r="AO94">
        <v>0</v>
      </c>
      <c r="AP94">
        <v>0.49092999999999998</v>
      </c>
      <c r="AQ94">
        <v>0</v>
      </c>
      <c r="AR94">
        <v>6.3464539999999996</v>
      </c>
      <c r="AS94">
        <v>5.1553440000000004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77.778231000000005</v>
      </c>
      <c r="BA94">
        <f t="shared" si="4"/>
        <v>1908.3059129999997</v>
      </c>
      <c r="BD94">
        <v>5.12</v>
      </c>
      <c r="BE94">
        <v>1.84</v>
      </c>
      <c r="BF94">
        <v>2.16</v>
      </c>
      <c r="BG94">
        <v>1.71</v>
      </c>
      <c r="BH94">
        <v>9.0399999999999991</v>
      </c>
      <c r="BI94">
        <v>0.8</v>
      </c>
      <c r="BJ94">
        <v>0.4</v>
      </c>
      <c r="BK94">
        <v>1.89</v>
      </c>
      <c r="BL94">
        <v>0.76</v>
      </c>
      <c r="BM94">
        <v>0.08</v>
      </c>
      <c r="BN94">
        <v>1.44</v>
      </c>
      <c r="BO94">
        <v>3.61</v>
      </c>
      <c r="BP94">
        <v>0.25</v>
      </c>
      <c r="BQ94">
        <v>1.92</v>
      </c>
      <c r="BR94">
        <v>2.09</v>
      </c>
      <c r="BS94">
        <v>1.58</v>
      </c>
      <c r="BT94">
        <v>2.8449550000000001</v>
      </c>
      <c r="BU94">
        <v>1.2858000000000001</v>
      </c>
      <c r="BV94">
        <v>2.3570410000000002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3.8624649999999998</v>
      </c>
      <c r="CQ94">
        <v>3.2916479999999999</v>
      </c>
      <c r="CR94">
        <v>0.818693</v>
      </c>
      <c r="CS94">
        <v>2.6767300000000001</v>
      </c>
      <c r="CT94">
        <v>0</v>
      </c>
      <c r="CU94">
        <v>0</v>
      </c>
      <c r="CV94">
        <v>0</v>
      </c>
      <c r="CW94">
        <v>0.451656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77.778231000000005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441.64942600000001</v>
      </c>
      <c r="L95">
        <v>324.94153399999999</v>
      </c>
      <c r="M95">
        <v>89.026651999999999</v>
      </c>
      <c r="N95">
        <v>114.16360299999999</v>
      </c>
      <c r="O95">
        <v>119.56120300000001</v>
      </c>
      <c r="P95">
        <v>130.72393</v>
      </c>
      <c r="Q95">
        <v>11.073594999999999</v>
      </c>
      <c r="R95">
        <v>24.265702999999998</v>
      </c>
      <c r="S95">
        <v>12.858292</v>
      </c>
      <c r="T95">
        <v>0.53653600000000001</v>
      </c>
      <c r="U95">
        <v>267.48235799999998</v>
      </c>
      <c r="V95">
        <v>8.6228999999999996</v>
      </c>
      <c r="W95">
        <v>25.664432999999999</v>
      </c>
      <c r="X95">
        <v>60.102474999999998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17.521733000000001</v>
      </c>
      <c r="AG95">
        <v>43.148992</v>
      </c>
      <c r="AH95">
        <v>0</v>
      </c>
      <c r="AI95">
        <v>0</v>
      </c>
      <c r="AJ95">
        <v>0</v>
      </c>
      <c r="AK95">
        <v>51.655962000000002</v>
      </c>
      <c r="AL95">
        <v>38.409270999999997</v>
      </c>
      <c r="AM95">
        <v>0</v>
      </c>
      <c r="AN95">
        <v>0.769536</v>
      </c>
      <c r="AO95">
        <v>0</v>
      </c>
      <c r="AP95">
        <v>0.49092999999999998</v>
      </c>
      <c r="AQ95">
        <v>0</v>
      </c>
      <c r="AR95">
        <v>6.3464539999999996</v>
      </c>
      <c r="AS95">
        <v>5.1553440000000004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77.798231000000001</v>
      </c>
      <c r="BA95">
        <f t="shared" si="4"/>
        <v>1882.7454189999996</v>
      </c>
      <c r="BD95">
        <v>5.12</v>
      </c>
      <c r="BE95">
        <v>1.84</v>
      </c>
      <c r="BF95">
        <v>2.16</v>
      </c>
      <c r="BG95">
        <v>1.71</v>
      </c>
      <c r="BH95">
        <v>9.0399999999999991</v>
      </c>
      <c r="BI95">
        <v>0.8</v>
      </c>
      <c r="BJ95">
        <v>0.4</v>
      </c>
      <c r="BK95">
        <v>1.89</v>
      </c>
      <c r="BL95">
        <v>0.78</v>
      </c>
      <c r="BM95">
        <v>0.08</v>
      </c>
      <c r="BN95">
        <v>1.44</v>
      </c>
      <c r="BO95">
        <v>3.61</v>
      </c>
      <c r="BP95">
        <v>0.25</v>
      </c>
      <c r="BQ95">
        <v>1.92</v>
      </c>
      <c r="BR95">
        <v>2.09</v>
      </c>
      <c r="BS95">
        <v>1.58</v>
      </c>
      <c r="BT95">
        <v>2.8449550000000001</v>
      </c>
      <c r="BU95">
        <v>1.2858000000000001</v>
      </c>
      <c r="BV95">
        <v>2.3570410000000002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3.8624649999999998</v>
      </c>
      <c r="CQ95">
        <v>3.2916479999999999</v>
      </c>
      <c r="CR95">
        <v>0.818693</v>
      </c>
      <c r="CS95">
        <v>2.6767300000000001</v>
      </c>
      <c r="CT95">
        <v>0</v>
      </c>
      <c r="CU95">
        <v>0</v>
      </c>
      <c r="CV95">
        <v>0</v>
      </c>
      <c r="CW95">
        <v>0.451656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77.798231000000001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358.24994600000002</v>
      </c>
      <c r="L96">
        <v>324.94153399999999</v>
      </c>
      <c r="M96">
        <v>89.026651999999999</v>
      </c>
      <c r="N96">
        <v>114.16360299999999</v>
      </c>
      <c r="O96">
        <v>119.56120300000001</v>
      </c>
      <c r="P96">
        <v>130.72393</v>
      </c>
      <c r="Q96">
        <v>11.073594999999999</v>
      </c>
      <c r="R96">
        <v>24.265702999999998</v>
      </c>
      <c r="S96">
        <v>12.858292</v>
      </c>
      <c r="T96">
        <v>0.53653600000000001</v>
      </c>
      <c r="U96">
        <v>267.48235799999998</v>
      </c>
      <c r="V96">
        <v>0</v>
      </c>
      <c r="W96">
        <v>11.295999</v>
      </c>
      <c r="X96">
        <v>60.102474999999998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17.521733000000001</v>
      </c>
      <c r="AG96">
        <v>43.148992</v>
      </c>
      <c r="AH96">
        <v>0</v>
      </c>
      <c r="AI96">
        <v>0</v>
      </c>
      <c r="AJ96">
        <v>0</v>
      </c>
      <c r="AK96">
        <v>51.655962000000002</v>
      </c>
      <c r="AL96">
        <v>38.409270999999997</v>
      </c>
      <c r="AM96">
        <v>0</v>
      </c>
      <c r="AN96">
        <v>0.769536</v>
      </c>
      <c r="AO96">
        <v>0</v>
      </c>
      <c r="AP96">
        <v>0.49092999999999998</v>
      </c>
      <c r="AQ96">
        <v>0</v>
      </c>
      <c r="AR96">
        <v>6.3464539999999996</v>
      </c>
      <c r="AS96">
        <v>5.1553440000000004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77.808231000000006</v>
      </c>
      <c r="BA96">
        <f t="shared" si="4"/>
        <v>1776.3646049999995</v>
      </c>
      <c r="BD96">
        <v>5.12</v>
      </c>
      <c r="BE96">
        <v>1.84</v>
      </c>
      <c r="BF96">
        <v>2.16</v>
      </c>
      <c r="BG96">
        <v>1.71</v>
      </c>
      <c r="BH96">
        <v>9.0399999999999991</v>
      </c>
      <c r="BI96">
        <v>0.8</v>
      </c>
      <c r="BJ96">
        <v>0.4</v>
      </c>
      <c r="BK96">
        <v>1.89</v>
      </c>
      <c r="BL96">
        <v>0.79</v>
      </c>
      <c r="BM96">
        <v>0.08</v>
      </c>
      <c r="BN96">
        <v>1.44</v>
      </c>
      <c r="BO96">
        <v>3.61</v>
      </c>
      <c r="BP96">
        <v>0.25</v>
      </c>
      <c r="BQ96">
        <v>1.92</v>
      </c>
      <c r="BR96">
        <v>2.09</v>
      </c>
      <c r="BS96">
        <v>1.58</v>
      </c>
      <c r="BT96">
        <v>2.8449550000000001</v>
      </c>
      <c r="BU96">
        <v>1.2858000000000001</v>
      </c>
      <c r="BV96">
        <v>2.3570410000000002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3.8624649999999998</v>
      </c>
      <c r="CQ96">
        <v>3.2916479999999999</v>
      </c>
      <c r="CR96">
        <v>0.818693</v>
      </c>
      <c r="CS96">
        <v>2.6767300000000001</v>
      </c>
      <c r="CT96">
        <v>0</v>
      </c>
      <c r="CU96">
        <v>0</v>
      </c>
      <c r="CV96">
        <v>0</v>
      </c>
      <c r="CW96">
        <v>0.451656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77.808231000000006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358.25947500000001</v>
      </c>
      <c r="L97">
        <v>324.94153399999999</v>
      </c>
      <c r="M97">
        <v>89.026651999999999</v>
      </c>
      <c r="N97">
        <v>114.16360299999999</v>
      </c>
      <c r="O97">
        <v>119.56120300000001</v>
      </c>
      <c r="P97">
        <v>130.72393</v>
      </c>
      <c r="Q97">
        <v>11.073594999999999</v>
      </c>
      <c r="R97">
        <v>16.963792000000002</v>
      </c>
      <c r="S97">
        <v>12.858292</v>
      </c>
      <c r="T97">
        <v>0.53653600000000001</v>
      </c>
      <c r="U97">
        <v>267.48235799999998</v>
      </c>
      <c r="V97">
        <v>0</v>
      </c>
      <c r="W97">
        <v>11.295999</v>
      </c>
      <c r="X97">
        <v>33.092773999999999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17.521733000000001</v>
      </c>
      <c r="AG97">
        <v>43.148992</v>
      </c>
      <c r="AH97">
        <v>0</v>
      </c>
      <c r="AI97">
        <v>0</v>
      </c>
      <c r="AJ97">
        <v>0</v>
      </c>
      <c r="AK97">
        <v>51.655962000000002</v>
      </c>
      <c r="AL97">
        <v>38.409270999999997</v>
      </c>
      <c r="AM97">
        <v>0</v>
      </c>
      <c r="AN97">
        <v>0.769536</v>
      </c>
      <c r="AO97">
        <v>0</v>
      </c>
      <c r="AP97">
        <v>0.49092999999999998</v>
      </c>
      <c r="AQ97">
        <v>0</v>
      </c>
      <c r="AR97">
        <v>4.2309700000000001</v>
      </c>
      <c r="AS97">
        <v>5.1553440000000004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77.808231000000006</v>
      </c>
      <c r="BA97">
        <f t="shared" si="4"/>
        <v>1739.9470379999998</v>
      </c>
      <c r="BD97">
        <v>5.12</v>
      </c>
      <c r="BE97">
        <v>1.84</v>
      </c>
      <c r="BF97">
        <v>2.16</v>
      </c>
      <c r="BG97">
        <v>1.71</v>
      </c>
      <c r="BH97">
        <v>9.0399999999999991</v>
      </c>
      <c r="BI97">
        <v>0.8</v>
      </c>
      <c r="BJ97">
        <v>0.4</v>
      </c>
      <c r="BK97">
        <v>1.89</v>
      </c>
      <c r="BL97">
        <v>0.79</v>
      </c>
      <c r="BM97">
        <v>0.08</v>
      </c>
      <c r="BN97">
        <v>1.44</v>
      </c>
      <c r="BO97">
        <v>3.61</v>
      </c>
      <c r="BP97">
        <v>0.25</v>
      </c>
      <c r="BQ97">
        <v>1.92</v>
      </c>
      <c r="BR97">
        <v>2.09</v>
      </c>
      <c r="BS97">
        <v>1.58</v>
      </c>
      <c r="BT97">
        <v>2.8449550000000001</v>
      </c>
      <c r="BU97">
        <v>1.2858000000000001</v>
      </c>
      <c r="BV97">
        <v>2.3570410000000002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3.8624649999999998</v>
      </c>
      <c r="CQ97">
        <v>3.2916479999999999</v>
      </c>
      <c r="CR97">
        <v>0.818693</v>
      </c>
      <c r="CS97">
        <v>2.6767300000000001</v>
      </c>
      <c r="CT97">
        <v>0</v>
      </c>
      <c r="CU97">
        <v>0</v>
      </c>
      <c r="CV97">
        <v>0</v>
      </c>
      <c r="CW97">
        <v>0.451656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77.808231000000006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358.24994600000002</v>
      </c>
      <c r="L98">
        <v>324.94153399999999</v>
      </c>
      <c r="M98">
        <v>89.026651999999999</v>
      </c>
      <c r="N98">
        <v>114.16360299999999</v>
      </c>
      <c r="O98">
        <v>119.56120300000001</v>
      </c>
      <c r="P98">
        <v>130.72393</v>
      </c>
      <c r="Q98">
        <v>11.073594999999999</v>
      </c>
      <c r="R98">
        <v>16.963792000000002</v>
      </c>
      <c r="S98">
        <v>12.858292</v>
      </c>
      <c r="T98">
        <v>0.53653600000000001</v>
      </c>
      <c r="U98">
        <v>267.48235799999998</v>
      </c>
      <c r="V98">
        <v>0</v>
      </c>
      <c r="W98">
        <v>11.295999</v>
      </c>
      <c r="X98">
        <v>33.092773999999999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17.521733000000001</v>
      </c>
      <c r="AG98">
        <v>43.148992</v>
      </c>
      <c r="AH98">
        <v>0</v>
      </c>
      <c r="AI98">
        <v>0</v>
      </c>
      <c r="AJ98">
        <v>0</v>
      </c>
      <c r="AK98">
        <v>51.655962000000002</v>
      </c>
      <c r="AL98">
        <v>38.409270999999997</v>
      </c>
      <c r="AM98">
        <v>0</v>
      </c>
      <c r="AN98">
        <v>0.769536</v>
      </c>
      <c r="AO98">
        <v>0</v>
      </c>
      <c r="AP98">
        <v>0.49092999999999998</v>
      </c>
      <c r="AQ98">
        <v>0</v>
      </c>
      <c r="AR98">
        <v>8.2503910000000005</v>
      </c>
      <c r="AS98">
        <v>5.1553440000000004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77.808231000000006</v>
      </c>
      <c r="BA98">
        <f t="shared" si="4"/>
        <v>1743.9569299999996</v>
      </c>
      <c r="BD98">
        <v>5.12</v>
      </c>
      <c r="BE98">
        <v>1.84</v>
      </c>
      <c r="BF98">
        <v>2.16</v>
      </c>
      <c r="BG98">
        <v>1.71</v>
      </c>
      <c r="BH98">
        <v>9.0399999999999991</v>
      </c>
      <c r="BI98">
        <v>0.8</v>
      </c>
      <c r="BJ98">
        <v>0.4</v>
      </c>
      <c r="BK98">
        <v>1.89</v>
      </c>
      <c r="BL98">
        <v>0.79</v>
      </c>
      <c r="BM98">
        <v>0.08</v>
      </c>
      <c r="BN98">
        <v>1.44</v>
      </c>
      <c r="BO98">
        <v>3.61</v>
      </c>
      <c r="BP98">
        <v>0.25</v>
      </c>
      <c r="BQ98">
        <v>1.92</v>
      </c>
      <c r="BR98">
        <v>2.09</v>
      </c>
      <c r="BS98">
        <v>1.58</v>
      </c>
      <c r="BT98">
        <v>2.8449550000000001</v>
      </c>
      <c r="BU98">
        <v>1.2858000000000001</v>
      </c>
      <c r="BV98">
        <v>2.3570410000000002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3.8624649999999998</v>
      </c>
      <c r="CQ98">
        <v>3.2916479999999999</v>
      </c>
      <c r="CR98">
        <v>0.818693</v>
      </c>
      <c r="CS98">
        <v>2.6767300000000001</v>
      </c>
      <c r="CT98">
        <v>0</v>
      </c>
      <c r="CU98">
        <v>0</v>
      </c>
      <c r="CV98">
        <v>0</v>
      </c>
      <c r="CW98">
        <v>0.451656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77.808231000000006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13.142665401000004</v>
      </c>
      <c r="L99">
        <f t="shared" si="6"/>
        <v>11.457264639500002</v>
      </c>
      <c r="M99">
        <f t="shared" si="6"/>
        <v>2.1366396479999952</v>
      </c>
      <c r="N99">
        <f t="shared" si="6"/>
        <v>2.7399264720000049</v>
      </c>
      <c r="O99">
        <f t="shared" si="6"/>
        <v>2.8694688719999975</v>
      </c>
      <c r="P99">
        <f t="shared" si="6"/>
        <v>3.1373743200000024</v>
      </c>
      <c r="Q99">
        <f t="shared" si="6"/>
        <v>0.24280545499999981</v>
      </c>
      <c r="R99">
        <f t="shared" si="6"/>
        <v>0.81933378649999966</v>
      </c>
      <c r="S99">
        <f t="shared" si="6"/>
        <v>0.37869760175000017</v>
      </c>
      <c r="T99">
        <f t="shared" si="6"/>
        <v>1.2876863999999997E-2</v>
      </c>
      <c r="U99">
        <f t="shared" si="6"/>
        <v>6.4195765920000047</v>
      </c>
      <c r="V99">
        <f t="shared" si="6"/>
        <v>0.34046371024999977</v>
      </c>
      <c r="W99">
        <f t="shared" si="6"/>
        <v>0.83861027525000076</v>
      </c>
      <c r="X99">
        <f t="shared" si="6"/>
        <v>1.9070678517500013</v>
      </c>
      <c r="Y99">
        <f t="shared" si="6"/>
        <v>0</v>
      </c>
      <c r="Z99">
        <f t="shared" si="6"/>
        <v>7.4407102000000003E-2</v>
      </c>
      <c r="AA99">
        <f t="shared" si="6"/>
        <v>0.12563690774999997</v>
      </c>
      <c r="AB99">
        <f t="shared" si="6"/>
        <v>0.15363008950000004</v>
      </c>
      <c r="AC99">
        <f t="shared" si="6"/>
        <v>0.13977406150000005</v>
      </c>
      <c r="AD99">
        <f t="shared" si="6"/>
        <v>0.14631174375</v>
      </c>
      <c r="AE99">
        <f t="shared" si="6"/>
        <v>0.26731209124999994</v>
      </c>
      <c r="AF99">
        <f t="shared" si="6"/>
        <v>0.34040832774999996</v>
      </c>
      <c r="AG99">
        <f t="shared" si="6"/>
        <v>1.0355758079999986</v>
      </c>
      <c r="AH99">
        <f t="shared" si="6"/>
        <v>0.65150033574999999</v>
      </c>
      <c r="AI99">
        <f t="shared" si="6"/>
        <v>5.2918858249999992E-2</v>
      </c>
      <c r="AJ99">
        <f t="shared" si="6"/>
        <v>0</v>
      </c>
      <c r="AK99">
        <f t="shared" si="6"/>
        <v>1.239743087999998</v>
      </c>
      <c r="AL99">
        <f t="shared" si="6"/>
        <v>0.20498861050000008</v>
      </c>
      <c r="AM99">
        <f t="shared" si="6"/>
        <v>4.7557309749999999E-2</v>
      </c>
      <c r="AN99">
        <f t="shared" si="6"/>
        <v>1.812163750000003E-2</v>
      </c>
      <c r="AO99">
        <f t="shared" si="6"/>
        <v>0</v>
      </c>
      <c r="AP99">
        <f t="shared" si="6"/>
        <v>4.9706707499999954E-2</v>
      </c>
      <c r="AQ99">
        <f t="shared" si="6"/>
        <v>0.6449929210000005</v>
      </c>
      <c r="AR99">
        <f t="shared" si="6"/>
        <v>0.18161436574999995</v>
      </c>
      <c r="AS99">
        <f t="shared" si="6"/>
        <v>0.18810563400000027</v>
      </c>
      <c r="AT99">
        <f t="shared" si="6"/>
        <v>0.25855889625000045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1.8903276095000001</v>
      </c>
      <c r="BA99">
        <f t="shared" si="4"/>
        <v>54.153963594250001</v>
      </c>
      <c r="BD99">
        <f t="shared" ref="BD99:DJ99" si="7">SUM(BD3:BD98)/4000</f>
        <v>0.12276250000000009</v>
      </c>
      <c r="BE99">
        <f t="shared" si="7"/>
        <v>4.4160000000000067E-2</v>
      </c>
      <c r="BF99">
        <f t="shared" si="7"/>
        <v>5.1839999999999935E-2</v>
      </c>
      <c r="BG99">
        <f t="shared" si="7"/>
        <v>4.1039999999999993E-2</v>
      </c>
      <c r="BH99">
        <f t="shared" si="7"/>
        <v>0.21695999999999976</v>
      </c>
      <c r="BI99">
        <f t="shared" si="7"/>
        <v>1.9512499999999999E-2</v>
      </c>
      <c r="BJ99">
        <f t="shared" si="7"/>
        <v>9.7199999999999856E-3</v>
      </c>
      <c r="BK99">
        <f t="shared" si="7"/>
        <v>4.5359999999999907E-2</v>
      </c>
      <c r="BL99">
        <f t="shared" si="7"/>
        <v>1.9417499999999983E-2</v>
      </c>
      <c r="BM99">
        <f t="shared" si="7"/>
        <v>1.7950000000000002E-3</v>
      </c>
      <c r="BN99">
        <f t="shared" si="7"/>
        <v>4.3887500000000058E-2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4.7547499999999993E-2</v>
      </c>
      <c r="BS99">
        <f t="shared" si="7"/>
        <v>3.7920000000000016E-2</v>
      </c>
      <c r="BT99">
        <f t="shared" si="7"/>
        <v>6.8278920000000035E-2</v>
      </c>
      <c r="BU99">
        <f t="shared" si="7"/>
        <v>3.0859199999999955E-2</v>
      </c>
      <c r="BV99">
        <f t="shared" si="7"/>
        <v>5.6434553000000109E-2</v>
      </c>
      <c r="BW99">
        <f t="shared" si="7"/>
        <v>4.4670191999999997E-2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4.3006727999999904E-2</v>
      </c>
      <c r="CL99">
        <f t="shared" si="7"/>
        <v>4.4558831999999951E-2</v>
      </c>
      <c r="CM99">
        <f t="shared" si="7"/>
        <v>8.075687999999992E-2</v>
      </c>
      <c r="CN99">
        <f t="shared" si="7"/>
        <v>4.0734167999999973E-2</v>
      </c>
      <c r="CO99">
        <f t="shared" si="7"/>
        <v>9.8749439999999938E-2</v>
      </c>
      <c r="CP99">
        <f t="shared" si="7"/>
        <v>9.4888806999999881E-2</v>
      </c>
      <c r="CQ99">
        <f t="shared" si="7"/>
        <v>7.8999552000000112E-2</v>
      </c>
      <c r="CR99">
        <f t="shared" si="7"/>
        <v>1.9648632000000013E-2</v>
      </c>
      <c r="CS99">
        <f t="shared" si="7"/>
        <v>6.4241519999999941E-2</v>
      </c>
      <c r="CT99">
        <f t="shared" si="7"/>
        <v>2.9506162500000004E-3</v>
      </c>
      <c r="CU99">
        <f t="shared" si="7"/>
        <v>5.2915867500000005E-3</v>
      </c>
      <c r="CV99">
        <f t="shared" si="7"/>
        <v>5.2272017499999995E-3</v>
      </c>
      <c r="CW99">
        <f t="shared" si="7"/>
        <v>1.0882688749999999E-2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1.8903276095000001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206.95</v>
      </c>
      <c r="C3" s="75">
        <v>69.94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69.930000000000007</v>
      </c>
      <c r="J3">
        <v>229.94</v>
      </c>
      <c r="K3">
        <v>100.36</v>
      </c>
      <c r="L3">
        <v>1.04</v>
      </c>
      <c r="M3">
        <v>21.14</v>
      </c>
      <c r="N3" s="135">
        <v>0</v>
      </c>
      <c r="O3" s="135">
        <v>0</v>
      </c>
      <c r="P3" s="135">
        <v>0</v>
      </c>
      <c r="Q3">
        <v>1.37</v>
      </c>
      <c r="R3">
        <v>0</v>
      </c>
      <c r="S3">
        <v>1.56</v>
      </c>
      <c r="T3">
        <v>32.130000000000003</v>
      </c>
      <c r="U3">
        <v>10.71</v>
      </c>
      <c r="V3">
        <v>10.72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6.67</v>
      </c>
      <c r="AD3">
        <v>13.93</v>
      </c>
      <c r="AE3">
        <v>13.93</v>
      </c>
      <c r="AF3">
        <v>2.65</v>
      </c>
    </row>
    <row r="4" spans="1:32">
      <c r="A4" t="s">
        <v>46</v>
      </c>
      <c r="B4" s="75">
        <v>206.95</v>
      </c>
      <c r="C4" s="75">
        <v>47.9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69.930000000000007</v>
      </c>
      <c r="J4">
        <v>191.62</v>
      </c>
      <c r="K4">
        <v>100.36</v>
      </c>
      <c r="L4">
        <v>1.04</v>
      </c>
      <c r="M4">
        <v>21.07</v>
      </c>
      <c r="N4" s="135">
        <v>0</v>
      </c>
      <c r="O4" s="135">
        <v>0</v>
      </c>
      <c r="P4" s="135">
        <v>0</v>
      </c>
      <c r="Q4">
        <v>1.37</v>
      </c>
      <c r="R4">
        <v>0</v>
      </c>
      <c r="S4">
        <v>1.56</v>
      </c>
      <c r="T4">
        <v>31.18</v>
      </c>
      <c r="U4">
        <v>10.39</v>
      </c>
      <c r="V4">
        <v>10.4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6.46</v>
      </c>
      <c r="AD4">
        <v>13.51</v>
      </c>
      <c r="AE4">
        <v>13.51</v>
      </c>
      <c r="AF4">
        <v>2.65</v>
      </c>
    </row>
    <row r="5" spans="1:32">
      <c r="A5" t="s">
        <v>47</v>
      </c>
      <c r="B5" s="75">
        <v>194.49</v>
      </c>
      <c r="C5" s="75">
        <v>47.9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69.930000000000007</v>
      </c>
      <c r="J5">
        <v>148.51</v>
      </c>
      <c r="K5">
        <v>100.36</v>
      </c>
      <c r="L5">
        <v>1.04</v>
      </c>
      <c r="M5">
        <v>20.92</v>
      </c>
      <c r="N5" s="135">
        <v>0</v>
      </c>
      <c r="O5" s="135">
        <v>0</v>
      </c>
      <c r="P5" s="135">
        <v>0</v>
      </c>
      <c r="Q5">
        <v>1.37</v>
      </c>
      <c r="R5">
        <v>0</v>
      </c>
      <c r="S5">
        <v>1.56</v>
      </c>
      <c r="T5">
        <v>30.27</v>
      </c>
      <c r="U5">
        <v>10.09</v>
      </c>
      <c r="V5">
        <v>10.08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6.24</v>
      </c>
      <c r="AD5">
        <v>13.11</v>
      </c>
      <c r="AE5">
        <v>13.11</v>
      </c>
      <c r="AF5">
        <v>2.65</v>
      </c>
    </row>
    <row r="6" spans="1:32">
      <c r="A6" t="s">
        <v>48</v>
      </c>
      <c r="B6" s="75">
        <v>193.54</v>
      </c>
      <c r="C6" s="75">
        <v>47.9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69.930000000000007</v>
      </c>
      <c r="J6">
        <v>148.51</v>
      </c>
      <c r="K6">
        <v>100.36</v>
      </c>
      <c r="L6">
        <v>1.04</v>
      </c>
      <c r="M6">
        <v>20.83</v>
      </c>
      <c r="N6" s="135">
        <v>0</v>
      </c>
      <c r="O6" s="135">
        <v>0</v>
      </c>
      <c r="P6" s="135">
        <v>0</v>
      </c>
      <c r="Q6">
        <v>1.37</v>
      </c>
      <c r="R6">
        <v>0</v>
      </c>
      <c r="S6">
        <v>1.56</v>
      </c>
      <c r="T6">
        <v>29.23</v>
      </c>
      <c r="U6">
        <v>9.74</v>
      </c>
      <c r="V6">
        <v>9.74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</v>
      </c>
      <c r="AD6">
        <v>12.66</v>
      </c>
      <c r="AE6">
        <v>12.66</v>
      </c>
      <c r="AF6">
        <v>2.65</v>
      </c>
    </row>
    <row r="7" spans="1:32">
      <c r="A7" t="s">
        <v>49</v>
      </c>
      <c r="B7" s="75">
        <v>193.54</v>
      </c>
      <c r="C7" s="75">
        <v>47.9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69.930000000000007</v>
      </c>
      <c r="J7">
        <v>148.51</v>
      </c>
      <c r="K7">
        <v>100.36</v>
      </c>
      <c r="L7">
        <v>1.04</v>
      </c>
      <c r="M7">
        <v>20.51</v>
      </c>
      <c r="N7" s="135">
        <v>0</v>
      </c>
      <c r="O7" s="135">
        <v>0</v>
      </c>
      <c r="P7" s="135">
        <v>0</v>
      </c>
      <c r="Q7">
        <v>1.37</v>
      </c>
      <c r="R7">
        <v>0</v>
      </c>
      <c r="S7">
        <v>1.56</v>
      </c>
      <c r="T7">
        <v>27.91</v>
      </c>
      <c r="U7">
        <v>9.3000000000000007</v>
      </c>
      <c r="V7">
        <v>9.3000000000000007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5.82</v>
      </c>
      <c r="AD7">
        <v>12.09</v>
      </c>
      <c r="AE7">
        <v>12.09</v>
      </c>
      <c r="AF7">
        <v>2.65</v>
      </c>
    </row>
    <row r="8" spans="1:32">
      <c r="A8" t="s">
        <v>50</v>
      </c>
      <c r="B8" s="75">
        <v>183.96</v>
      </c>
      <c r="C8" s="75">
        <v>47.9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69.930000000000007</v>
      </c>
      <c r="J8">
        <v>148.51</v>
      </c>
      <c r="K8">
        <v>100.36</v>
      </c>
      <c r="L8">
        <v>1.04</v>
      </c>
      <c r="M8">
        <v>19.399999999999999</v>
      </c>
      <c r="N8" s="135">
        <v>0</v>
      </c>
      <c r="O8" s="135">
        <v>0</v>
      </c>
      <c r="P8" s="135">
        <v>0</v>
      </c>
      <c r="Q8">
        <v>1.37</v>
      </c>
      <c r="R8">
        <v>0</v>
      </c>
      <c r="S8">
        <v>1.56</v>
      </c>
      <c r="T8">
        <v>26.86</v>
      </c>
      <c r="U8">
        <v>8.9499999999999993</v>
      </c>
      <c r="V8">
        <v>8.9700000000000006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5.63</v>
      </c>
      <c r="AD8">
        <v>11.64</v>
      </c>
      <c r="AE8">
        <v>11.64</v>
      </c>
      <c r="AF8">
        <v>2.65</v>
      </c>
    </row>
    <row r="9" spans="1:32">
      <c r="A9" t="s">
        <v>51</v>
      </c>
      <c r="B9" s="75">
        <v>153.30000000000001</v>
      </c>
      <c r="C9" s="75">
        <v>47.9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69.930000000000007</v>
      </c>
      <c r="J9">
        <v>148.51</v>
      </c>
      <c r="K9">
        <v>100.36</v>
      </c>
      <c r="L9">
        <v>1.04</v>
      </c>
      <c r="M9">
        <v>18.809999999999999</v>
      </c>
      <c r="N9" s="135">
        <v>0</v>
      </c>
      <c r="O9" s="135">
        <v>0</v>
      </c>
      <c r="P9" s="135">
        <v>0</v>
      </c>
      <c r="Q9">
        <v>1.37</v>
      </c>
      <c r="R9">
        <v>0</v>
      </c>
      <c r="S9">
        <v>1.56</v>
      </c>
      <c r="T9">
        <v>26.65</v>
      </c>
      <c r="U9">
        <v>8.8800000000000008</v>
      </c>
      <c r="V9">
        <v>8.8800000000000008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5.42</v>
      </c>
      <c r="AD9">
        <v>11.55</v>
      </c>
      <c r="AE9">
        <v>11.55</v>
      </c>
      <c r="AF9">
        <v>2.65</v>
      </c>
    </row>
    <row r="10" spans="1:32">
      <c r="A10" t="s">
        <v>52</v>
      </c>
      <c r="B10" s="75">
        <v>153.30000000000001</v>
      </c>
      <c r="C10" s="75">
        <v>47.9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69.930000000000007</v>
      </c>
      <c r="J10">
        <v>148.51</v>
      </c>
      <c r="K10">
        <v>100.36</v>
      </c>
      <c r="L10">
        <v>1.04</v>
      </c>
      <c r="M10">
        <v>13.21</v>
      </c>
      <c r="N10" s="135">
        <v>0</v>
      </c>
      <c r="O10" s="135">
        <v>0</v>
      </c>
      <c r="P10" s="135">
        <v>0</v>
      </c>
      <c r="Q10">
        <v>1.37</v>
      </c>
      <c r="R10">
        <v>0</v>
      </c>
      <c r="S10">
        <v>1.56</v>
      </c>
      <c r="T10">
        <v>25.55</v>
      </c>
      <c r="U10">
        <v>8.52</v>
      </c>
      <c r="V10">
        <v>8.5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5.15</v>
      </c>
      <c r="AD10">
        <v>3.98</v>
      </c>
      <c r="AE10">
        <v>3.98</v>
      </c>
      <c r="AF10">
        <v>2.65</v>
      </c>
    </row>
    <row r="11" spans="1:32">
      <c r="A11" t="s">
        <v>53</v>
      </c>
      <c r="B11" s="75">
        <v>153.30000000000001</v>
      </c>
      <c r="C11" s="75">
        <v>47.9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69.930000000000007</v>
      </c>
      <c r="J11">
        <v>148.51</v>
      </c>
      <c r="K11">
        <v>100.36</v>
      </c>
      <c r="L11">
        <v>1.04</v>
      </c>
      <c r="M11">
        <v>12.99</v>
      </c>
      <c r="N11" s="135">
        <v>0</v>
      </c>
      <c r="O11" s="135">
        <v>0</v>
      </c>
      <c r="P11" s="135">
        <v>0</v>
      </c>
      <c r="Q11">
        <v>1.37</v>
      </c>
      <c r="R11">
        <v>0</v>
      </c>
      <c r="S11">
        <v>1.56</v>
      </c>
      <c r="T11">
        <v>25.35</v>
      </c>
      <c r="U11">
        <v>8.4499999999999993</v>
      </c>
      <c r="V11">
        <v>8.4600000000000009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4.8899999999999997</v>
      </c>
      <c r="AD11">
        <v>3.97</v>
      </c>
      <c r="AE11">
        <v>3.97</v>
      </c>
      <c r="AF11">
        <v>2.65</v>
      </c>
    </row>
    <row r="12" spans="1:32">
      <c r="A12" t="s">
        <v>54</v>
      </c>
      <c r="B12" s="75">
        <v>153.30000000000001</v>
      </c>
      <c r="C12" s="75">
        <v>47.9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69.930000000000007</v>
      </c>
      <c r="J12">
        <v>148.51</v>
      </c>
      <c r="K12">
        <v>100.36</v>
      </c>
      <c r="L12">
        <v>1.04</v>
      </c>
      <c r="M12">
        <v>12.56</v>
      </c>
      <c r="N12" s="135">
        <v>0</v>
      </c>
      <c r="O12" s="135">
        <v>0</v>
      </c>
      <c r="P12" s="135">
        <v>0</v>
      </c>
      <c r="Q12">
        <v>1.37</v>
      </c>
      <c r="R12">
        <v>0</v>
      </c>
      <c r="S12">
        <v>1.56</v>
      </c>
      <c r="T12">
        <v>23.82</v>
      </c>
      <c r="U12">
        <v>7.94</v>
      </c>
      <c r="V12">
        <v>7.94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4.57</v>
      </c>
      <c r="AD12">
        <v>3.93</v>
      </c>
      <c r="AE12">
        <v>3.93</v>
      </c>
      <c r="AF12">
        <v>2.65</v>
      </c>
    </row>
    <row r="13" spans="1:32">
      <c r="A13" t="s">
        <v>55</v>
      </c>
      <c r="B13" s="75">
        <v>153.30000000000001</v>
      </c>
      <c r="C13" s="75">
        <v>47.9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69.930000000000007</v>
      </c>
      <c r="J13">
        <v>148.51</v>
      </c>
      <c r="K13">
        <v>100.36</v>
      </c>
      <c r="L13">
        <v>1.04</v>
      </c>
      <c r="M13">
        <v>12.12</v>
      </c>
      <c r="N13" s="135">
        <v>0</v>
      </c>
      <c r="O13" s="135">
        <v>0</v>
      </c>
      <c r="P13" s="135">
        <v>0</v>
      </c>
      <c r="Q13">
        <v>1.37</v>
      </c>
      <c r="R13">
        <v>0</v>
      </c>
      <c r="S13">
        <v>1.56</v>
      </c>
      <c r="T13">
        <v>22.83</v>
      </c>
      <c r="U13">
        <v>7.61</v>
      </c>
      <c r="V13">
        <v>7.62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4.3899999999999997</v>
      </c>
      <c r="AD13">
        <v>3.91</v>
      </c>
      <c r="AE13">
        <v>3.91</v>
      </c>
      <c r="AF13">
        <v>2.65</v>
      </c>
    </row>
    <row r="14" spans="1:32">
      <c r="A14" t="s">
        <v>56</v>
      </c>
      <c r="B14" s="75">
        <v>153.30000000000001</v>
      </c>
      <c r="C14" s="75">
        <v>47.9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69.930000000000007</v>
      </c>
      <c r="J14">
        <v>148.51</v>
      </c>
      <c r="K14">
        <v>100.36</v>
      </c>
      <c r="L14">
        <v>1.04</v>
      </c>
      <c r="M14">
        <v>7.5</v>
      </c>
      <c r="N14" s="135">
        <v>0</v>
      </c>
      <c r="O14" s="135">
        <v>0</v>
      </c>
      <c r="P14" s="135">
        <v>0</v>
      </c>
      <c r="Q14">
        <v>1.37</v>
      </c>
      <c r="R14">
        <v>0</v>
      </c>
      <c r="S14">
        <v>1.56</v>
      </c>
      <c r="T14">
        <v>21.99</v>
      </c>
      <c r="U14">
        <v>7.33</v>
      </c>
      <c r="V14">
        <v>7.32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3.29</v>
      </c>
      <c r="AD14">
        <v>3.91</v>
      </c>
      <c r="AE14">
        <v>3.91</v>
      </c>
      <c r="AF14">
        <v>2.65</v>
      </c>
    </row>
    <row r="15" spans="1:32">
      <c r="A15" t="s">
        <v>57</v>
      </c>
      <c r="B15" s="75">
        <v>153.30000000000001</v>
      </c>
      <c r="C15" s="75">
        <v>47.9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69.930000000000007</v>
      </c>
      <c r="J15">
        <v>148.51</v>
      </c>
      <c r="K15">
        <v>100.36</v>
      </c>
      <c r="L15">
        <v>1.04</v>
      </c>
      <c r="M15">
        <v>7.46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1.56</v>
      </c>
      <c r="T15">
        <v>21.53</v>
      </c>
      <c r="U15">
        <v>7.18</v>
      </c>
      <c r="V15">
        <v>7.18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3.28</v>
      </c>
      <c r="AD15">
        <v>3.9</v>
      </c>
      <c r="AE15">
        <v>3.9</v>
      </c>
      <c r="AF15">
        <v>2.65</v>
      </c>
    </row>
    <row r="16" spans="1:32">
      <c r="A16" t="s">
        <v>58</v>
      </c>
      <c r="B16" s="75">
        <v>153.30000000000001</v>
      </c>
      <c r="C16" s="75">
        <v>47.9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69.930000000000007</v>
      </c>
      <c r="J16">
        <v>148.51</v>
      </c>
      <c r="K16">
        <v>100.36</v>
      </c>
      <c r="L16">
        <v>1.04</v>
      </c>
      <c r="M16">
        <v>7.4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1.56</v>
      </c>
      <c r="T16">
        <v>20.74</v>
      </c>
      <c r="U16">
        <v>6.91</v>
      </c>
      <c r="V16">
        <v>6.91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3.28</v>
      </c>
      <c r="AD16">
        <v>3.9</v>
      </c>
      <c r="AE16">
        <v>3.9</v>
      </c>
      <c r="AF16">
        <v>2.65</v>
      </c>
    </row>
    <row r="17" spans="1:32">
      <c r="A17" t="s">
        <v>59</v>
      </c>
      <c r="B17" s="75">
        <v>153.30000000000001</v>
      </c>
      <c r="C17" s="75">
        <v>47.9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69.930000000000007</v>
      </c>
      <c r="J17">
        <v>148.51</v>
      </c>
      <c r="K17">
        <v>100.36</v>
      </c>
      <c r="L17">
        <v>1.04</v>
      </c>
      <c r="M17">
        <v>7.37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1.56</v>
      </c>
      <c r="T17">
        <v>19.73</v>
      </c>
      <c r="U17">
        <v>6.58</v>
      </c>
      <c r="V17">
        <v>6.57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3.29</v>
      </c>
      <c r="AD17">
        <v>3.89</v>
      </c>
      <c r="AE17">
        <v>3.89</v>
      </c>
      <c r="AF17">
        <v>2.65</v>
      </c>
    </row>
    <row r="18" spans="1:32">
      <c r="A18" t="s">
        <v>60</v>
      </c>
      <c r="B18" s="75">
        <v>153.30000000000001</v>
      </c>
      <c r="C18" s="75">
        <v>47.9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69.930000000000007</v>
      </c>
      <c r="J18">
        <v>148.51</v>
      </c>
      <c r="K18">
        <v>100.36</v>
      </c>
      <c r="L18">
        <v>1.04</v>
      </c>
      <c r="M18">
        <v>7.25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1.56</v>
      </c>
      <c r="T18">
        <v>18.91</v>
      </c>
      <c r="U18">
        <v>6.3</v>
      </c>
      <c r="V18">
        <v>6.31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3.27</v>
      </c>
      <c r="AD18">
        <v>3.89</v>
      </c>
      <c r="AE18">
        <v>3.89</v>
      </c>
      <c r="AF18">
        <v>2.65</v>
      </c>
    </row>
    <row r="19" spans="1:32">
      <c r="A19" t="s">
        <v>61</v>
      </c>
      <c r="B19" s="75">
        <v>153.30000000000001</v>
      </c>
      <c r="C19" s="75">
        <v>47.9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69.930000000000007</v>
      </c>
      <c r="J19">
        <v>148.51</v>
      </c>
      <c r="K19">
        <v>100.36</v>
      </c>
      <c r="L19">
        <v>0.97</v>
      </c>
      <c r="M19">
        <v>7.12</v>
      </c>
      <c r="N19" s="135">
        <v>0</v>
      </c>
      <c r="O19" s="135">
        <v>0</v>
      </c>
      <c r="P19" s="135">
        <v>0</v>
      </c>
      <c r="Q19">
        <v>1.29</v>
      </c>
      <c r="R19">
        <v>0</v>
      </c>
      <c r="S19">
        <v>1.56</v>
      </c>
      <c r="T19">
        <v>18.309999999999999</v>
      </c>
      <c r="U19">
        <v>6.1</v>
      </c>
      <c r="V19">
        <v>6.1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3.28</v>
      </c>
      <c r="AD19">
        <v>3.9</v>
      </c>
      <c r="AE19">
        <v>3.9</v>
      </c>
      <c r="AF19">
        <v>2.65</v>
      </c>
    </row>
    <row r="20" spans="1:32">
      <c r="A20" t="s">
        <v>62</v>
      </c>
      <c r="B20" s="75">
        <v>153.30000000000001</v>
      </c>
      <c r="C20" s="75">
        <v>47.9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69.930000000000007</v>
      </c>
      <c r="J20">
        <v>148.51</v>
      </c>
      <c r="K20">
        <v>100.36</v>
      </c>
      <c r="L20">
        <v>0.97</v>
      </c>
      <c r="M20">
        <v>6.98</v>
      </c>
      <c r="N20" s="135">
        <v>0</v>
      </c>
      <c r="O20" s="135">
        <v>0</v>
      </c>
      <c r="P20" s="135">
        <v>0</v>
      </c>
      <c r="Q20">
        <v>1.29</v>
      </c>
      <c r="R20">
        <v>0</v>
      </c>
      <c r="S20">
        <v>1.56</v>
      </c>
      <c r="T20">
        <v>44.49</v>
      </c>
      <c r="U20">
        <v>14.83</v>
      </c>
      <c r="V20">
        <v>14.82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3.28</v>
      </c>
      <c r="AD20">
        <v>3.9</v>
      </c>
      <c r="AE20">
        <v>3.9</v>
      </c>
      <c r="AF20">
        <v>2.65</v>
      </c>
    </row>
    <row r="21" spans="1:32">
      <c r="A21" t="s">
        <v>63</v>
      </c>
      <c r="B21" s="75">
        <v>185.87</v>
      </c>
      <c r="C21" s="75">
        <v>47.3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69.930000000000007</v>
      </c>
      <c r="J21">
        <v>191.62</v>
      </c>
      <c r="K21">
        <v>100.36</v>
      </c>
      <c r="L21">
        <v>1.1599999999999999</v>
      </c>
      <c r="M21">
        <v>6.8</v>
      </c>
      <c r="N21" s="135">
        <v>0</v>
      </c>
      <c r="O21" s="135">
        <v>0</v>
      </c>
      <c r="P21" s="135">
        <v>0</v>
      </c>
      <c r="Q21">
        <v>1.29</v>
      </c>
      <c r="R21">
        <v>0</v>
      </c>
      <c r="S21">
        <v>1.56</v>
      </c>
      <c r="T21">
        <v>44.34</v>
      </c>
      <c r="U21">
        <v>14.78</v>
      </c>
      <c r="V21">
        <v>14.77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3.27</v>
      </c>
      <c r="AD21">
        <v>3.9</v>
      </c>
      <c r="AE21">
        <v>3.9</v>
      </c>
      <c r="AF21">
        <v>2.65</v>
      </c>
    </row>
    <row r="22" spans="1:32">
      <c r="A22" t="s">
        <v>64</v>
      </c>
      <c r="B22" s="75">
        <v>189.7</v>
      </c>
      <c r="C22" s="75">
        <v>47.3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69.930000000000007</v>
      </c>
      <c r="J22">
        <v>229.94</v>
      </c>
      <c r="K22">
        <v>100.36</v>
      </c>
      <c r="L22">
        <v>1.1599999999999999</v>
      </c>
      <c r="M22">
        <v>6.71</v>
      </c>
      <c r="N22" s="135">
        <v>0</v>
      </c>
      <c r="O22" s="135">
        <v>0</v>
      </c>
      <c r="P22" s="135">
        <v>0</v>
      </c>
      <c r="Q22">
        <v>1.29</v>
      </c>
      <c r="R22">
        <v>0</v>
      </c>
      <c r="S22">
        <v>1.56</v>
      </c>
      <c r="T22">
        <v>44.28</v>
      </c>
      <c r="U22">
        <v>14.76</v>
      </c>
      <c r="V22">
        <v>14.75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3.27</v>
      </c>
      <c r="AD22">
        <v>4.1100000000000003</v>
      </c>
      <c r="AE22">
        <v>4.1100000000000003</v>
      </c>
      <c r="AF22">
        <v>2.65</v>
      </c>
    </row>
    <row r="23" spans="1:32">
      <c r="A23" t="s">
        <v>65</v>
      </c>
      <c r="B23" s="75">
        <v>237.61</v>
      </c>
      <c r="C23" s="75">
        <v>47.3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65.790000000000006</v>
      </c>
      <c r="J23">
        <v>269.47000000000003</v>
      </c>
      <c r="K23">
        <v>100.36</v>
      </c>
      <c r="L23">
        <v>1.1599999999999999</v>
      </c>
      <c r="M23">
        <v>6.62</v>
      </c>
      <c r="N23" s="135">
        <v>0</v>
      </c>
      <c r="O23" s="135">
        <v>0</v>
      </c>
      <c r="P23" s="135">
        <v>0</v>
      </c>
      <c r="Q23">
        <v>1.29</v>
      </c>
      <c r="R23">
        <v>0</v>
      </c>
      <c r="S23">
        <v>1.52</v>
      </c>
      <c r="T23">
        <v>43.99</v>
      </c>
      <c r="U23">
        <v>14.66</v>
      </c>
      <c r="V23">
        <v>14.67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3.25</v>
      </c>
      <c r="AD23">
        <v>4.12</v>
      </c>
      <c r="AE23">
        <v>4.12</v>
      </c>
      <c r="AF23">
        <v>2.65</v>
      </c>
    </row>
    <row r="24" spans="1:32">
      <c r="A24" t="s">
        <v>66</v>
      </c>
      <c r="B24" s="75">
        <v>237.74</v>
      </c>
      <c r="C24" s="75">
        <v>47.3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65.790000000000006</v>
      </c>
      <c r="J24">
        <v>269.47000000000003</v>
      </c>
      <c r="K24">
        <v>100.36</v>
      </c>
      <c r="L24">
        <v>1.1599999999999999</v>
      </c>
      <c r="M24">
        <v>6.51</v>
      </c>
      <c r="N24" s="135">
        <v>0</v>
      </c>
      <c r="O24" s="135">
        <v>0</v>
      </c>
      <c r="P24" s="135">
        <v>0</v>
      </c>
      <c r="Q24">
        <v>1.29</v>
      </c>
      <c r="R24">
        <v>0</v>
      </c>
      <c r="S24">
        <v>1.52</v>
      </c>
      <c r="T24">
        <v>43.64</v>
      </c>
      <c r="U24">
        <v>14.55</v>
      </c>
      <c r="V24">
        <v>14.54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3.22</v>
      </c>
      <c r="AD24">
        <v>4.1500000000000004</v>
      </c>
      <c r="AE24">
        <v>4.1500000000000004</v>
      </c>
      <c r="AF24">
        <v>2.65</v>
      </c>
    </row>
    <row r="25" spans="1:32">
      <c r="A25" t="s">
        <v>67</v>
      </c>
      <c r="B25" s="75">
        <v>244.32</v>
      </c>
      <c r="C25" s="75">
        <v>71.25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65.790000000000006</v>
      </c>
      <c r="J25">
        <v>269.47000000000003</v>
      </c>
      <c r="K25">
        <v>100.36</v>
      </c>
      <c r="L25">
        <v>1.1599999999999999</v>
      </c>
      <c r="M25">
        <v>6.41</v>
      </c>
      <c r="N25" s="135">
        <v>0</v>
      </c>
      <c r="O25" s="135">
        <v>0</v>
      </c>
      <c r="P25" s="135">
        <v>0</v>
      </c>
      <c r="Q25">
        <v>1.29</v>
      </c>
      <c r="R25">
        <v>0</v>
      </c>
      <c r="S25">
        <v>1.52</v>
      </c>
      <c r="T25">
        <v>43.26</v>
      </c>
      <c r="U25">
        <v>14.42</v>
      </c>
      <c r="V25">
        <v>14.42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3.21</v>
      </c>
      <c r="AD25">
        <v>4.25</v>
      </c>
      <c r="AE25">
        <v>4.25</v>
      </c>
      <c r="AF25">
        <v>2.65</v>
      </c>
    </row>
    <row r="26" spans="1:32">
      <c r="A26" t="s">
        <v>68</v>
      </c>
      <c r="B26" s="75">
        <v>244.32</v>
      </c>
      <c r="C26" s="75">
        <v>86.42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65.790000000000006</v>
      </c>
      <c r="J26">
        <v>269.47000000000003</v>
      </c>
      <c r="K26">
        <v>100.36</v>
      </c>
      <c r="L26">
        <v>1.1599999999999999</v>
      </c>
      <c r="M26">
        <v>6.45</v>
      </c>
      <c r="N26" s="135">
        <v>0</v>
      </c>
      <c r="O26" s="135">
        <v>0</v>
      </c>
      <c r="P26" s="135">
        <v>0</v>
      </c>
      <c r="Q26">
        <v>1.29</v>
      </c>
      <c r="R26">
        <v>0</v>
      </c>
      <c r="S26">
        <v>1.52</v>
      </c>
      <c r="T26">
        <v>32.07</v>
      </c>
      <c r="U26">
        <v>10.69</v>
      </c>
      <c r="V26">
        <v>10.69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3.18</v>
      </c>
      <c r="AD26">
        <v>4.37</v>
      </c>
      <c r="AE26">
        <v>4.37</v>
      </c>
      <c r="AF26">
        <v>2.65</v>
      </c>
    </row>
    <row r="27" spans="1:32">
      <c r="A27" t="s">
        <v>69</v>
      </c>
      <c r="B27" s="75">
        <v>244.32</v>
      </c>
      <c r="C27" s="75">
        <v>86.42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65.790000000000006</v>
      </c>
      <c r="J27">
        <v>269.47000000000003</v>
      </c>
      <c r="K27">
        <v>100.36</v>
      </c>
      <c r="L27">
        <v>1.1599999999999999</v>
      </c>
      <c r="M27">
        <v>6.5</v>
      </c>
      <c r="N27" s="135">
        <v>0</v>
      </c>
      <c r="O27" s="135">
        <v>0</v>
      </c>
      <c r="P27" s="135">
        <v>0</v>
      </c>
      <c r="Q27">
        <v>1.29</v>
      </c>
      <c r="R27">
        <v>0</v>
      </c>
      <c r="S27">
        <v>1.52</v>
      </c>
      <c r="T27">
        <v>31.7</v>
      </c>
      <c r="U27">
        <v>10.57</v>
      </c>
      <c r="V27">
        <v>10.55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3.13</v>
      </c>
      <c r="AD27">
        <v>4.4000000000000004</v>
      </c>
      <c r="AE27">
        <v>4.4000000000000004</v>
      </c>
      <c r="AF27">
        <v>1.31</v>
      </c>
    </row>
    <row r="28" spans="1:32">
      <c r="A28" t="s">
        <v>70</v>
      </c>
      <c r="B28" s="75">
        <v>244.32</v>
      </c>
      <c r="C28" s="75">
        <v>86.42</v>
      </c>
      <c r="D28" s="135">
        <f t="shared" si="0"/>
        <v>0.49</v>
      </c>
      <c r="E28" s="75"/>
      <c r="F28" s="78">
        <v>0</v>
      </c>
      <c r="G28" s="78">
        <v>0</v>
      </c>
      <c r="H28" s="78">
        <v>0</v>
      </c>
      <c r="I28">
        <v>65.790000000000006</v>
      </c>
      <c r="J28">
        <v>269.47000000000003</v>
      </c>
      <c r="K28">
        <v>100.36</v>
      </c>
      <c r="L28">
        <v>1.1599999999999999</v>
      </c>
      <c r="M28">
        <v>6.55</v>
      </c>
      <c r="N28" s="135">
        <v>0</v>
      </c>
      <c r="O28" s="135">
        <v>0.49</v>
      </c>
      <c r="P28" s="135">
        <v>0</v>
      </c>
      <c r="Q28">
        <v>1.29</v>
      </c>
      <c r="R28">
        <v>0</v>
      </c>
      <c r="S28">
        <v>1.52</v>
      </c>
      <c r="T28">
        <v>30.39</v>
      </c>
      <c r="U28">
        <v>10.130000000000001</v>
      </c>
      <c r="V28">
        <v>10.119999999999999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3.12</v>
      </c>
      <c r="AD28">
        <v>4.3600000000000003</v>
      </c>
      <c r="AE28">
        <v>4.3600000000000003</v>
      </c>
      <c r="AF28">
        <v>1.31</v>
      </c>
    </row>
    <row r="29" spans="1:32">
      <c r="A29" t="s">
        <v>71</v>
      </c>
      <c r="B29" s="75">
        <v>244.32</v>
      </c>
      <c r="C29" s="75">
        <v>86.42</v>
      </c>
      <c r="D29" s="135">
        <f t="shared" si="0"/>
        <v>2.61</v>
      </c>
      <c r="E29" s="75"/>
      <c r="F29" s="78">
        <v>0</v>
      </c>
      <c r="G29" s="78">
        <v>0</v>
      </c>
      <c r="H29" s="78">
        <v>0</v>
      </c>
      <c r="I29">
        <v>65.790000000000006</v>
      </c>
      <c r="J29">
        <v>269.47000000000003</v>
      </c>
      <c r="K29">
        <v>100.36</v>
      </c>
      <c r="L29">
        <v>1.1599999999999999</v>
      </c>
      <c r="M29">
        <v>6.64</v>
      </c>
      <c r="N29" s="135">
        <v>0</v>
      </c>
      <c r="O29" s="135">
        <v>2.61</v>
      </c>
      <c r="P29" s="135">
        <v>0</v>
      </c>
      <c r="Q29">
        <v>1.29</v>
      </c>
      <c r="R29">
        <v>0</v>
      </c>
      <c r="S29">
        <v>1.52</v>
      </c>
      <c r="T29">
        <v>29.63</v>
      </c>
      <c r="U29">
        <v>9.8800000000000008</v>
      </c>
      <c r="V29">
        <v>9.8699999999999992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3.09</v>
      </c>
      <c r="AD29">
        <v>4.24</v>
      </c>
      <c r="AE29">
        <v>4.24</v>
      </c>
      <c r="AF29">
        <v>1.31</v>
      </c>
    </row>
    <row r="30" spans="1:32">
      <c r="A30" t="s">
        <v>72</v>
      </c>
      <c r="B30" s="75">
        <v>244.32</v>
      </c>
      <c r="C30" s="75">
        <v>86.42</v>
      </c>
      <c r="D30" s="135">
        <f t="shared" si="0"/>
        <v>9.07</v>
      </c>
      <c r="E30" s="75"/>
      <c r="F30" s="78">
        <v>0</v>
      </c>
      <c r="G30" s="78">
        <v>0</v>
      </c>
      <c r="H30" s="78">
        <v>0</v>
      </c>
      <c r="I30">
        <v>65.790000000000006</v>
      </c>
      <c r="J30">
        <v>269.47000000000003</v>
      </c>
      <c r="K30">
        <v>100.36</v>
      </c>
      <c r="L30">
        <v>1.1599999999999999</v>
      </c>
      <c r="M30">
        <v>6.82</v>
      </c>
      <c r="N30" s="135">
        <v>2.15</v>
      </c>
      <c r="O30" s="135">
        <v>5.49</v>
      </c>
      <c r="P30" s="135">
        <v>1.43</v>
      </c>
      <c r="Q30">
        <v>1.29</v>
      </c>
      <c r="R30">
        <v>0</v>
      </c>
      <c r="S30">
        <v>1.52</v>
      </c>
      <c r="T30">
        <v>29.18</v>
      </c>
      <c r="U30">
        <v>9.73</v>
      </c>
      <c r="V30">
        <v>9.7100000000000009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3.07</v>
      </c>
      <c r="AD30">
        <v>4.13</v>
      </c>
      <c r="AE30">
        <v>4.13</v>
      </c>
      <c r="AF30">
        <v>1.31</v>
      </c>
    </row>
    <row r="31" spans="1:32">
      <c r="A31" t="s">
        <v>73</v>
      </c>
      <c r="B31" s="75">
        <v>244.32</v>
      </c>
      <c r="C31" s="75">
        <v>86.42</v>
      </c>
      <c r="D31" s="135">
        <f t="shared" si="0"/>
        <v>27.14</v>
      </c>
      <c r="E31" s="75"/>
      <c r="F31" s="78">
        <v>0</v>
      </c>
      <c r="G31" s="78">
        <v>0</v>
      </c>
      <c r="H31" s="78">
        <v>0</v>
      </c>
      <c r="I31">
        <v>93.99</v>
      </c>
      <c r="J31">
        <v>269.47000000000003</v>
      </c>
      <c r="K31">
        <v>100.36</v>
      </c>
      <c r="L31">
        <v>1.1599999999999999</v>
      </c>
      <c r="M31">
        <v>6.71</v>
      </c>
      <c r="N31" s="135">
        <v>9.19</v>
      </c>
      <c r="O31" s="135">
        <v>11.01</v>
      </c>
      <c r="P31" s="135">
        <v>6.94</v>
      </c>
      <c r="Q31">
        <v>1.22</v>
      </c>
      <c r="R31">
        <v>0.47</v>
      </c>
      <c r="S31">
        <v>1.52</v>
      </c>
      <c r="T31">
        <v>28.9</v>
      </c>
      <c r="U31">
        <v>9.6300000000000008</v>
      </c>
      <c r="V31">
        <v>9.64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3.01</v>
      </c>
      <c r="AD31">
        <v>4.05</v>
      </c>
      <c r="AE31">
        <v>4.05</v>
      </c>
      <c r="AF31">
        <v>1.31</v>
      </c>
    </row>
    <row r="32" spans="1:32">
      <c r="A32" t="s">
        <v>74</v>
      </c>
      <c r="B32" s="75">
        <v>244.32</v>
      </c>
      <c r="C32" s="75">
        <v>86.42</v>
      </c>
      <c r="D32" s="135">
        <f t="shared" si="0"/>
        <v>45.7</v>
      </c>
      <c r="E32" s="75"/>
      <c r="F32" s="78">
        <v>0</v>
      </c>
      <c r="G32" s="78">
        <v>0</v>
      </c>
      <c r="H32" s="78">
        <v>0</v>
      </c>
      <c r="I32">
        <v>115.04</v>
      </c>
      <c r="J32">
        <v>269.47000000000003</v>
      </c>
      <c r="K32">
        <v>100.36</v>
      </c>
      <c r="L32">
        <v>1.1599999999999999</v>
      </c>
      <c r="M32">
        <v>6.71</v>
      </c>
      <c r="N32" s="135">
        <v>15.23</v>
      </c>
      <c r="O32" s="135">
        <v>15.23</v>
      </c>
      <c r="P32" s="135">
        <v>15.24</v>
      </c>
      <c r="Q32">
        <v>1.22</v>
      </c>
      <c r="R32">
        <v>4.6500000000000004</v>
      </c>
      <c r="S32">
        <v>1.52</v>
      </c>
      <c r="T32">
        <v>28.69</v>
      </c>
      <c r="U32">
        <v>9.56</v>
      </c>
      <c r="V32">
        <v>9.57</v>
      </c>
      <c r="W32">
        <v>0.44</v>
      </c>
      <c r="X32">
        <v>0.09</v>
      </c>
      <c r="Y32">
        <v>1.33</v>
      </c>
      <c r="Z32">
        <v>0</v>
      </c>
      <c r="AA32">
        <v>2</v>
      </c>
      <c r="AB32">
        <v>1</v>
      </c>
      <c r="AC32">
        <v>2.97</v>
      </c>
      <c r="AD32">
        <v>4.05</v>
      </c>
      <c r="AE32">
        <v>4.05</v>
      </c>
      <c r="AF32">
        <v>1.31</v>
      </c>
    </row>
    <row r="33" spans="1:32">
      <c r="A33" t="s">
        <v>75</v>
      </c>
      <c r="B33" s="75">
        <v>244.32</v>
      </c>
      <c r="C33" s="75">
        <v>86.42</v>
      </c>
      <c r="D33" s="135">
        <f t="shared" si="0"/>
        <v>45.7</v>
      </c>
      <c r="E33" s="75"/>
      <c r="F33" s="78">
        <v>0.11</v>
      </c>
      <c r="G33" s="78">
        <v>0.11</v>
      </c>
      <c r="H33" s="78">
        <v>0.11</v>
      </c>
      <c r="I33">
        <v>115.04</v>
      </c>
      <c r="J33">
        <v>269.47000000000003</v>
      </c>
      <c r="K33">
        <v>100.36</v>
      </c>
      <c r="L33">
        <v>1.1599999999999999</v>
      </c>
      <c r="M33">
        <v>6.72</v>
      </c>
      <c r="N33" s="135">
        <v>15.23</v>
      </c>
      <c r="O33" s="135">
        <v>15.23</v>
      </c>
      <c r="P33" s="135">
        <v>15.24</v>
      </c>
      <c r="Q33">
        <v>1.22</v>
      </c>
      <c r="R33">
        <v>11.99</v>
      </c>
      <c r="S33">
        <v>1.52</v>
      </c>
      <c r="T33">
        <v>27.69</v>
      </c>
      <c r="U33">
        <v>9.23</v>
      </c>
      <c r="V33">
        <v>9.2200000000000006</v>
      </c>
      <c r="W33">
        <v>0.94</v>
      </c>
      <c r="X33">
        <v>0.19</v>
      </c>
      <c r="Y33">
        <v>2.77</v>
      </c>
      <c r="Z33">
        <v>0.7</v>
      </c>
      <c r="AA33">
        <v>3.33</v>
      </c>
      <c r="AB33">
        <v>1.67</v>
      </c>
      <c r="AC33">
        <v>2.89</v>
      </c>
      <c r="AD33">
        <v>4.04</v>
      </c>
      <c r="AE33">
        <v>4.04</v>
      </c>
      <c r="AF33">
        <v>1.31</v>
      </c>
    </row>
    <row r="34" spans="1:32">
      <c r="A34" t="s">
        <v>76</v>
      </c>
      <c r="B34" s="75">
        <v>244.32</v>
      </c>
      <c r="C34" s="75">
        <v>86.42</v>
      </c>
      <c r="D34" s="135">
        <f t="shared" si="0"/>
        <v>50.699999999999996</v>
      </c>
      <c r="E34" s="75"/>
      <c r="F34" s="78">
        <v>0.49</v>
      </c>
      <c r="G34" s="78">
        <v>0.49</v>
      </c>
      <c r="H34" s="78">
        <v>0.5</v>
      </c>
      <c r="I34">
        <v>115.04</v>
      </c>
      <c r="J34">
        <v>269.47000000000003</v>
      </c>
      <c r="K34">
        <v>100.36</v>
      </c>
      <c r="L34">
        <v>1.1599999999999999</v>
      </c>
      <c r="M34">
        <v>6.91</v>
      </c>
      <c r="N34" s="135">
        <v>16.899999999999999</v>
      </c>
      <c r="O34" s="135">
        <v>16.899999999999999</v>
      </c>
      <c r="P34" s="135">
        <v>16.899999999999999</v>
      </c>
      <c r="Q34">
        <v>1.22</v>
      </c>
      <c r="R34">
        <v>20.41</v>
      </c>
      <c r="S34">
        <v>1.52</v>
      </c>
      <c r="T34">
        <v>27.36</v>
      </c>
      <c r="U34">
        <v>9.1199999999999992</v>
      </c>
      <c r="V34">
        <v>9.11</v>
      </c>
      <c r="W34">
        <v>4.75</v>
      </c>
      <c r="X34">
        <v>0.95</v>
      </c>
      <c r="Y34">
        <v>9.33</v>
      </c>
      <c r="Z34">
        <v>4.2300000000000004</v>
      </c>
      <c r="AA34">
        <v>2.67</v>
      </c>
      <c r="AB34">
        <v>1.33</v>
      </c>
      <c r="AC34">
        <v>2.85</v>
      </c>
      <c r="AD34">
        <v>3.9</v>
      </c>
      <c r="AE34">
        <v>3.9</v>
      </c>
      <c r="AF34">
        <v>1.31</v>
      </c>
    </row>
    <row r="35" spans="1:32">
      <c r="A35" t="s">
        <v>77</v>
      </c>
      <c r="B35" s="75">
        <v>244.32</v>
      </c>
      <c r="C35" s="75">
        <v>86.42</v>
      </c>
      <c r="D35" s="135">
        <f t="shared" si="0"/>
        <v>76.050000000000011</v>
      </c>
      <c r="E35" s="75"/>
      <c r="F35" s="78">
        <v>1.08</v>
      </c>
      <c r="G35" s="78">
        <v>1.08</v>
      </c>
      <c r="H35" s="78">
        <v>1.1100000000000001</v>
      </c>
      <c r="I35">
        <v>115.04</v>
      </c>
      <c r="J35">
        <v>269.47000000000003</v>
      </c>
      <c r="K35">
        <v>100.36</v>
      </c>
      <c r="L35">
        <v>1.1599999999999999</v>
      </c>
      <c r="M35">
        <v>7.1</v>
      </c>
      <c r="N35" s="135">
        <v>25.35</v>
      </c>
      <c r="O35" s="135">
        <v>25.35</v>
      </c>
      <c r="P35" s="135">
        <v>25.35</v>
      </c>
      <c r="Q35">
        <v>1.22</v>
      </c>
      <c r="R35">
        <v>29.57</v>
      </c>
      <c r="S35">
        <v>1.52</v>
      </c>
      <c r="T35">
        <v>26.82</v>
      </c>
      <c r="U35">
        <v>8.94</v>
      </c>
      <c r="V35">
        <v>8.94</v>
      </c>
      <c r="W35">
        <v>9.42</v>
      </c>
      <c r="X35">
        <v>1.88</v>
      </c>
      <c r="Y35">
        <v>10.31</v>
      </c>
      <c r="Z35">
        <v>8.9700000000000006</v>
      </c>
      <c r="AA35">
        <v>3.33</v>
      </c>
      <c r="AB35">
        <v>1.67</v>
      </c>
      <c r="AC35">
        <v>2.79</v>
      </c>
      <c r="AD35">
        <v>3.9</v>
      </c>
      <c r="AE35">
        <v>3.9</v>
      </c>
      <c r="AF35">
        <v>1.31</v>
      </c>
    </row>
    <row r="36" spans="1:32">
      <c r="A36" t="s">
        <v>78</v>
      </c>
      <c r="B36" s="75">
        <v>244.32</v>
      </c>
      <c r="C36" s="75">
        <v>86.42</v>
      </c>
      <c r="D36" s="135">
        <f t="shared" si="0"/>
        <v>76.050000000000011</v>
      </c>
      <c r="E36" s="75"/>
      <c r="F36" s="78">
        <v>1.69</v>
      </c>
      <c r="G36" s="78">
        <v>1.69</v>
      </c>
      <c r="H36" s="78">
        <v>1.73</v>
      </c>
      <c r="I36">
        <v>115.04</v>
      </c>
      <c r="J36">
        <v>269.47000000000003</v>
      </c>
      <c r="K36">
        <v>100.36</v>
      </c>
      <c r="L36">
        <v>1.1599999999999999</v>
      </c>
      <c r="M36">
        <v>7.39</v>
      </c>
      <c r="N36" s="135">
        <v>25.35</v>
      </c>
      <c r="O36" s="135">
        <v>25.35</v>
      </c>
      <c r="P36" s="135">
        <v>25.35</v>
      </c>
      <c r="Q36">
        <v>1.22</v>
      </c>
      <c r="R36">
        <v>39.590000000000003</v>
      </c>
      <c r="S36">
        <v>1.52</v>
      </c>
      <c r="T36">
        <v>26.2</v>
      </c>
      <c r="U36">
        <v>8.73</v>
      </c>
      <c r="V36">
        <v>8.74</v>
      </c>
      <c r="W36">
        <v>16.45</v>
      </c>
      <c r="X36">
        <v>3.29</v>
      </c>
      <c r="Y36">
        <v>19.559999999999999</v>
      </c>
      <c r="Z36">
        <v>13.74</v>
      </c>
      <c r="AA36">
        <v>2.67</v>
      </c>
      <c r="AB36">
        <v>1.33</v>
      </c>
      <c r="AC36">
        <v>2.77</v>
      </c>
      <c r="AD36">
        <v>3.9</v>
      </c>
      <c r="AE36">
        <v>3.9</v>
      </c>
      <c r="AF36">
        <v>1.31</v>
      </c>
    </row>
    <row r="37" spans="1:32">
      <c r="A37" t="s">
        <v>79</v>
      </c>
      <c r="B37" s="75">
        <v>244.32</v>
      </c>
      <c r="C37" s="75">
        <v>86.42</v>
      </c>
      <c r="D37" s="135">
        <f t="shared" si="0"/>
        <v>76.050000000000011</v>
      </c>
      <c r="E37" s="75"/>
      <c r="F37" s="78">
        <v>2.2200000000000002</v>
      </c>
      <c r="G37" s="78">
        <v>2.2200000000000002</v>
      </c>
      <c r="H37" s="78">
        <v>2.2799999999999998</v>
      </c>
      <c r="I37">
        <v>115.04</v>
      </c>
      <c r="J37">
        <v>269.47000000000003</v>
      </c>
      <c r="K37">
        <v>100.36</v>
      </c>
      <c r="L37">
        <v>1.1599999999999999</v>
      </c>
      <c r="M37">
        <v>7.77</v>
      </c>
      <c r="N37" s="135">
        <v>25.35</v>
      </c>
      <c r="O37" s="135">
        <v>25.35</v>
      </c>
      <c r="P37" s="135">
        <v>25.35</v>
      </c>
      <c r="Q37">
        <v>1.22</v>
      </c>
      <c r="R37">
        <v>50.03</v>
      </c>
      <c r="S37">
        <v>1.52</v>
      </c>
      <c r="T37">
        <v>25.15</v>
      </c>
      <c r="U37">
        <v>8.3800000000000008</v>
      </c>
      <c r="V37">
        <v>8.3800000000000008</v>
      </c>
      <c r="W37">
        <v>100.71</v>
      </c>
      <c r="X37">
        <v>20.14</v>
      </c>
      <c r="Y37">
        <v>20.16</v>
      </c>
      <c r="Z37">
        <v>18.02</v>
      </c>
      <c r="AA37">
        <v>36.67</v>
      </c>
      <c r="AB37">
        <v>18.329999999999998</v>
      </c>
      <c r="AC37">
        <v>2.7</v>
      </c>
      <c r="AD37">
        <v>1.0900000000000001</v>
      </c>
      <c r="AE37">
        <v>1.0900000000000001</v>
      </c>
      <c r="AF37">
        <v>1.31</v>
      </c>
    </row>
    <row r="38" spans="1:32">
      <c r="A38" t="s">
        <v>80</v>
      </c>
      <c r="B38" s="75">
        <v>244.32</v>
      </c>
      <c r="C38" s="75">
        <v>86.42</v>
      </c>
      <c r="D38" s="135">
        <f t="shared" si="0"/>
        <v>76.050000000000011</v>
      </c>
      <c r="E38" s="75"/>
      <c r="F38" s="78">
        <v>3.16</v>
      </c>
      <c r="G38" s="78">
        <v>3.16</v>
      </c>
      <c r="H38" s="78">
        <v>3.23</v>
      </c>
      <c r="I38">
        <v>115.04</v>
      </c>
      <c r="J38">
        <v>269.47000000000003</v>
      </c>
      <c r="K38">
        <v>100.36</v>
      </c>
      <c r="L38">
        <v>1.1599999999999999</v>
      </c>
      <c r="M38">
        <v>7.88</v>
      </c>
      <c r="N38" s="135">
        <v>25.35</v>
      </c>
      <c r="O38" s="135">
        <v>25.35</v>
      </c>
      <c r="P38" s="135">
        <v>25.35</v>
      </c>
      <c r="Q38">
        <v>1.22</v>
      </c>
      <c r="R38">
        <v>60.65</v>
      </c>
      <c r="S38">
        <v>1.52</v>
      </c>
      <c r="T38">
        <v>24.48</v>
      </c>
      <c r="U38">
        <v>8.16</v>
      </c>
      <c r="V38">
        <v>8.15</v>
      </c>
      <c r="W38">
        <v>116.88</v>
      </c>
      <c r="X38">
        <v>23.37</v>
      </c>
      <c r="Y38">
        <v>30.48</v>
      </c>
      <c r="Z38">
        <v>22.18</v>
      </c>
      <c r="AA38">
        <v>45.34</v>
      </c>
      <c r="AB38">
        <v>22.66</v>
      </c>
      <c r="AC38">
        <v>2.67</v>
      </c>
      <c r="AD38">
        <v>1.0900000000000001</v>
      </c>
      <c r="AE38">
        <v>1.0900000000000001</v>
      </c>
      <c r="AF38">
        <v>1.31</v>
      </c>
    </row>
    <row r="39" spans="1:32">
      <c r="A39" t="s">
        <v>81</v>
      </c>
      <c r="B39" s="75">
        <v>244.32</v>
      </c>
      <c r="C39" s="75">
        <v>86.42</v>
      </c>
      <c r="D39" s="135">
        <f t="shared" si="0"/>
        <v>76.050000000000011</v>
      </c>
      <c r="E39" s="75"/>
      <c r="F39" s="78">
        <v>4.5</v>
      </c>
      <c r="G39" s="78">
        <v>4.5</v>
      </c>
      <c r="H39" s="78">
        <v>4.62</v>
      </c>
      <c r="I39">
        <v>115.04</v>
      </c>
      <c r="J39">
        <v>269.47000000000003</v>
      </c>
      <c r="K39">
        <v>100.36</v>
      </c>
      <c r="L39">
        <v>1.1599999999999999</v>
      </c>
      <c r="M39">
        <v>5.27</v>
      </c>
      <c r="N39" s="135">
        <v>25.35</v>
      </c>
      <c r="O39" s="135">
        <v>25.35</v>
      </c>
      <c r="P39" s="135">
        <v>25.35</v>
      </c>
      <c r="Q39">
        <v>1.22</v>
      </c>
      <c r="R39">
        <v>70.930000000000007</v>
      </c>
      <c r="S39">
        <v>1.52</v>
      </c>
      <c r="T39">
        <v>15.4</v>
      </c>
      <c r="U39">
        <v>5.13</v>
      </c>
      <c r="V39">
        <v>5.14</v>
      </c>
      <c r="W39">
        <v>134.04</v>
      </c>
      <c r="X39">
        <v>26.81</v>
      </c>
      <c r="Y39">
        <v>39.36</v>
      </c>
      <c r="Z39">
        <v>23.88</v>
      </c>
      <c r="AA39">
        <v>52.67</v>
      </c>
      <c r="AB39">
        <v>26.33</v>
      </c>
      <c r="AC39">
        <v>1.94</v>
      </c>
      <c r="AD39">
        <v>1.08</v>
      </c>
      <c r="AE39">
        <v>1.08</v>
      </c>
      <c r="AF39">
        <v>1.31</v>
      </c>
    </row>
    <row r="40" spans="1:32">
      <c r="A40" t="s">
        <v>82</v>
      </c>
      <c r="B40" s="75">
        <v>244.32</v>
      </c>
      <c r="C40" s="75">
        <v>86.42</v>
      </c>
      <c r="D40" s="135">
        <f t="shared" si="0"/>
        <v>76.050000000000011</v>
      </c>
      <c r="E40" s="75"/>
      <c r="F40" s="78">
        <v>5.69</v>
      </c>
      <c r="G40" s="78">
        <v>5.69</v>
      </c>
      <c r="H40" s="78">
        <v>5.83</v>
      </c>
      <c r="I40">
        <v>115.04</v>
      </c>
      <c r="J40">
        <v>269.47000000000003</v>
      </c>
      <c r="K40">
        <v>100.36</v>
      </c>
      <c r="L40">
        <v>1.1599999999999999</v>
      </c>
      <c r="M40">
        <v>5.6</v>
      </c>
      <c r="N40" s="135">
        <v>25.35</v>
      </c>
      <c r="O40" s="135">
        <v>25.35</v>
      </c>
      <c r="P40" s="135">
        <v>25.35</v>
      </c>
      <c r="Q40">
        <v>1.22</v>
      </c>
      <c r="R40">
        <v>80.8</v>
      </c>
      <c r="S40">
        <v>1.52</v>
      </c>
      <c r="T40">
        <v>15.44</v>
      </c>
      <c r="U40">
        <v>5.15</v>
      </c>
      <c r="V40">
        <v>5.13</v>
      </c>
      <c r="W40">
        <v>148.69999999999999</v>
      </c>
      <c r="X40">
        <v>29.74</v>
      </c>
      <c r="Y40">
        <v>47.23</v>
      </c>
      <c r="Z40">
        <v>27.26</v>
      </c>
      <c r="AA40">
        <v>64</v>
      </c>
      <c r="AB40">
        <v>32</v>
      </c>
      <c r="AC40">
        <v>1.9</v>
      </c>
      <c r="AD40">
        <v>1.0900000000000001</v>
      </c>
      <c r="AE40">
        <v>1.0900000000000001</v>
      </c>
      <c r="AF40">
        <v>1.31</v>
      </c>
    </row>
    <row r="41" spans="1:32">
      <c r="A41" t="s">
        <v>83</v>
      </c>
      <c r="B41" s="75">
        <v>244.32</v>
      </c>
      <c r="C41" s="75">
        <v>86.42</v>
      </c>
      <c r="D41" s="135">
        <f t="shared" si="0"/>
        <v>76.050000000000011</v>
      </c>
      <c r="E41" s="75"/>
      <c r="F41" s="78">
        <v>7.08</v>
      </c>
      <c r="G41" s="78">
        <v>7.08</v>
      </c>
      <c r="H41" s="78">
        <v>7.25</v>
      </c>
      <c r="I41">
        <v>115.04</v>
      </c>
      <c r="J41">
        <v>269.47000000000003</v>
      </c>
      <c r="K41">
        <v>100.36</v>
      </c>
      <c r="L41">
        <v>1.1599999999999999</v>
      </c>
      <c r="M41">
        <v>5.77</v>
      </c>
      <c r="N41" s="135">
        <v>25.35</v>
      </c>
      <c r="O41" s="135">
        <v>25.35</v>
      </c>
      <c r="P41" s="135">
        <v>25.35</v>
      </c>
      <c r="Q41">
        <v>1.22</v>
      </c>
      <c r="R41">
        <v>89.95</v>
      </c>
      <c r="S41">
        <v>1.52</v>
      </c>
      <c r="T41">
        <v>15.47</v>
      </c>
      <c r="U41">
        <v>5.16</v>
      </c>
      <c r="V41">
        <v>5.14</v>
      </c>
      <c r="W41">
        <v>166.37</v>
      </c>
      <c r="X41">
        <v>33.270000000000003</v>
      </c>
      <c r="Y41">
        <v>54.54</v>
      </c>
      <c r="Z41">
        <v>30.28</v>
      </c>
      <c r="AA41">
        <v>67.34</v>
      </c>
      <c r="AB41">
        <v>33.659999999999997</v>
      </c>
      <c r="AC41">
        <v>1.87</v>
      </c>
      <c r="AD41">
        <v>1.0900000000000001</v>
      </c>
      <c r="AE41">
        <v>1.0900000000000001</v>
      </c>
      <c r="AF41">
        <v>1.31</v>
      </c>
    </row>
    <row r="42" spans="1:32">
      <c r="A42" t="s">
        <v>84</v>
      </c>
      <c r="B42" s="75">
        <v>244.32</v>
      </c>
      <c r="C42" s="75">
        <v>86.42</v>
      </c>
      <c r="D42" s="135">
        <f t="shared" si="0"/>
        <v>76.050000000000011</v>
      </c>
      <c r="E42" s="75"/>
      <c r="F42" s="78">
        <v>8.49</v>
      </c>
      <c r="G42" s="78">
        <v>8.49</v>
      </c>
      <c r="H42" s="78">
        <v>8.7100000000000009</v>
      </c>
      <c r="I42">
        <v>115.04</v>
      </c>
      <c r="J42">
        <v>269.47000000000003</v>
      </c>
      <c r="K42">
        <v>100.36</v>
      </c>
      <c r="L42">
        <v>1.1599999999999999</v>
      </c>
      <c r="M42">
        <v>5.92</v>
      </c>
      <c r="N42" s="135">
        <v>25.35</v>
      </c>
      <c r="O42" s="135">
        <v>25.35</v>
      </c>
      <c r="P42" s="135">
        <v>25.35</v>
      </c>
      <c r="Q42">
        <v>1.22</v>
      </c>
      <c r="R42">
        <v>98.63</v>
      </c>
      <c r="S42">
        <v>1.52</v>
      </c>
      <c r="T42">
        <v>15.19</v>
      </c>
      <c r="U42">
        <v>5.0599999999999996</v>
      </c>
      <c r="V42">
        <v>5.0599999999999996</v>
      </c>
      <c r="W42">
        <v>181.73</v>
      </c>
      <c r="X42">
        <v>36.35</v>
      </c>
      <c r="Y42">
        <v>81</v>
      </c>
      <c r="Z42">
        <v>33.29</v>
      </c>
      <c r="AA42">
        <v>74</v>
      </c>
      <c r="AB42">
        <v>37</v>
      </c>
      <c r="AC42">
        <v>1.85</v>
      </c>
      <c r="AD42">
        <v>1.0900000000000001</v>
      </c>
      <c r="AE42">
        <v>1.0900000000000001</v>
      </c>
      <c r="AF42">
        <v>1.31</v>
      </c>
    </row>
    <row r="43" spans="1:32">
      <c r="A43" t="s">
        <v>85</v>
      </c>
      <c r="B43" s="75">
        <v>244.32</v>
      </c>
      <c r="C43" s="75">
        <v>86.42</v>
      </c>
      <c r="D43" s="135">
        <f t="shared" si="0"/>
        <v>76.050000000000011</v>
      </c>
      <c r="E43" s="75"/>
      <c r="F43" s="78">
        <v>10.1</v>
      </c>
      <c r="G43" s="78">
        <v>10.1</v>
      </c>
      <c r="H43" s="78">
        <v>10.35</v>
      </c>
      <c r="I43">
        <v>115.04</v>
      </c>
      <c r="J43">
        <v>269.47000000000003</v>
      </c>
      <c r="K43">
        <v>100.36</v>
      </c>
      <c r="L43">
        <v>1.1599999999999999</v>
      </c>
      <c r="M43">
        <v>6.08</v>
      </c>
      <c r="N43" s="135">
        <v>25.35</v>
      </c>
      <c r="O43" s="135">
        <v>25.35</v>
      </c>
      <c r="P43" s="135">
        <v>25.35</v>
      </c>
      <c r="Q43">
        <v>1.22</v>
      </c>
      <c r="R43">
        <v>106.65</v>
      </c>
      <c r="S43">
        <v>1.56</v>
      </c>
      <c r="T43">
        <v>15.16</v>
      </c>
      <c r="U43">
        <v>5.05</v>
      </c>
      <c r="V43">
        <v>5.0599999999999996</v>
      </c>
      <c r="W43">
        <v>195.71</v>
      </c>
      <c r="X43">
        <v>39.14</v>
      </c>
      <c r="Y43">
        <v>88.92</v>
      </c>
      <c r="Z43">
        <v>36.04</v>
      </c>
      <c r="AA43">
        <v>82.67</v>
      </c>
      <c r="AB43">
        <v>41.33</v>
      </c>
      <c r="AC43">
        <v>1.85</v>
      </c>
      <c r="AD43">
        <v>1.08</v>
      </c>
      <c r="AE43">
        <v>1.08</v>
      </c>
      <c r="AF43">
        <v>1.31</v>
      </c>
    </row>
    <row r="44" spans="1:32">
      <c r="A44" t="s">
        <v>86</v>
      </c>
      <c r="B44" s="75">
        <v>244.32</v>
      </c>
      <c r="C44" s="75">
        <v>86.42</v>
      </c>
      <c r="D44" s="135">
        <f t="shared" si="0"/>
        <v>76.050000000000011</v>
      </c>
      <c r="E44" s="75"/>
      <c r="F44" s="78">
        <v>11.33</v>
      </c>
      <c r="G44" s="78">
        <v>11.33</v>
      </c>
      <c r="H44" s="78">
        <v>11.61</v>
      </c>
      <c r="I44">
        <v>115.04</v>
      </c>
      <c r="J44">
        <v>269.47000000000003</v>
      </c>
      <c r="K44">
        <v>100.36</v>
      </c>
      <c r="L44">
        <v>1.1599999999999999</v>
      </c>
      <c r="M44">
        <v>6.26</v>
      </c>
      <c r="N44" s="135">
        <v>25.35</v>
      </c>
      <c r="O44" s="135">
        <v>25.35</v>
      </c>
      <c r="P44" s="135">
        <v>25.35</v>
      </c>
      <c r="Q44">
        <v>1.22</v>
      </c>
      <c r="R44">
        <v>113.93</v>
      </c>
      <c r="S44">
        <v>1.56</v>
      </c>
      <c r="T44">
        <v>15.42</v>
      </c>
      <c r="U44">
        <v>5.14</v>
      </c>
      <c r="V44">
        <v>5.14</v>
      </c>
      <c r="W44">
        <v>207.69</v>
      </c>
      <c r="X44">
        <v>41.54</v>
      </c>
      <c r="Y44">
        <v>89.5</v>
      </c>
      <c r="Z44">
        <v>38.369999999999997</v>
      </c>
      <c r="AA44">
        <v>86.67</v>
      </c>
      <c r="AB44">
        <v>43.33</v>
      </c>
      <c r="AC44">
        <v>1.79</v>
      </c>
      <c r="AD44">
        <v>1.0900000000000001</v>
      </c>
      <c r="AE44">
        <v>1.0900000000000001</v>
      </c>
      <c r="AF44">
        <v>1.31</v>
      </c>
    </row>
    <row r="45" spans="1:32">
      <c r="A45" t="s">
        <v>87</v>
      </c>
      <c r="B45" s="75">
        <v>244.32</v>
      </c>
      <c r="C45" s="75">
        <v>86.42</v>
      </c>
      <c r="D45" s="135">
        <f t="shared" si="0"/>
        <v>76.050000000000011</v>
      </c>
      <c r="E45" s="75"/>
      <c r="F45" s="78">
        <v>12.6</v>
      </c>
      <c r="G45" s="78">
        <v>12.6</v>
      </c>
      <c r="H45" s="78">
        <v>12.91</v>
      </c>
      <c r="I45">
        <v>115.04</v>
      </c>
      <c r="J45">
        <v>269.47000000000003</v>
      </c>
      <c r="K45">
        <v>100.36</v>
      </c>
      <c r="L45">
        <v>1.1599999999999999</v>
      </c>
      <c r="M45">
        <v>6.22</v>
      </c>
      <c r="N45" s="135">
        <v>25.35</v>
      </c>
      <c r="O45" s="135">
        <v>25.35</v>
      </c>
      <c r="P45" s="135">
        <v>25.35</v>
      </c>
      <c r="Q45">
        <v>1.22</v>
      </c>
      <c r="R45">
        <v>122.02</v>
      </c>
      <c r="S45">
        <v>1.56</v>
      </c>
      <c r="T45">
        <v>11.97</v>
      </c>
      <c r="U45">
        <v>3.99</v>
      </c>
      <c r="V45">
        <v>3.98</v>
      </c>
      <c r="W45">
        <v>218.6</v>
      </c>
      <c r="X45">
        <v>43.72</v>
      </c>
      <c r="Y45">
        <v>93.33</v>
      </c>
      <c r="Z45">
        <v>43.7</v>
      </c>
      <c r="AA45">
        <v>91.34</v>
      </c>
      <c r="AB45">
        <v>45.66</v>
      </c>
      <c r="AC45">
        <v>1.8</v>
      </c>
      <c r="AD45">
        <v>1.08</v>
      </c>
      <c r="AE45">
        <v>1.08</v>
      </c>
      <c r="AF45">
        <v>1.31</v>
      </c>
    </row>
    <row r="46" spans="1:32">
      <c r="A46" t="s">
        <v>88</v>
      </c>
      <c r="B46" s="75">
        <v>244.32</v>
      </c>
      <c r="C46" s="75">
        <v>86.42</v>
      </c>
      <c r="D46" s="135">
        <f t="shared" si="0"/>
        <v>76.050000000000011</v>
      </c>
      <c r="E46" s="75"/>
      <c r="F46" s="78">
        <v>15.55</v>
      </c>
      <c r="G46" s="78">
        <v>15.55</v>
      </c>
      <c r="H46" s="78">
        <v>15.93</v>
      </c>
      <c r="I46">
        <v>115.04</v>
      </c>
      <c r="J46">
        <v>269.47000000000003</v>
      </c>
      <c r="K46">
        <v>100.36</v>
      </c>
      <c r="L46">
        <v>1.1599999999999999</v>
      </c>
      <c r="M46">
        <v>6.16</v>
      </c>
      <c r="N46" s="135">
        <v>25.35</v>
      </c>
      <c r="O46" s="135">
        <v>25.35</v>
      </c>
      <c r="P46" s="135">
        <v>25.35</v>
      </c>
      <c r="Q46">
        <v>1.22</v>
      </c>
      <c r="R46">
        <v>126.98</v>
      </c>
      <c r="S46">
        <v>1.56</v>
      </c>
      <c r="T46">
        <v>11.85</v>
      </c>
      <c r="U46">
        <v>3.95</v>
      </c>
      <c r="V46">
        <v>3.95</v>
      </c>
      <c r="W46">
        <v>228.78</v>
      </c>
      <c r="X46">
        <v>45.76</v>
      </c>
      <c r="Y46">
        <v>97.96</v>
      </c>
      <c r="Z46">
        <v>45.2</v>
      </c>
      <c r="AA46">
        <v>96.67</v>
      </c>
      <c r="AB46">
        <v>48.33</v>
      </c>
      <c r="AC46">
        <v>1.81</v>
      </c>
      <c r="AD46">
        <v>1.0900000000000001</v>
      </c>
      <c r="AE46">
        <v>1.0900000000000001</v>
      </c>
      <c r="AF46">
        <v>1.31</v>
      </c>
    </row>
    <row r="47" spans="1:32">
      <c r="A47" t="s">
        <v>89</v>
      </c>
      <c r="B47" s="75">
        <v>244.32</v>
      </c>
      <c r="C47" s="75">
        <v>86.42</v>
      </c>
      <c r="D47" s="135">
        <f t="shared" si="0"/>
        <v>76.050000000000011</v>
      </c>
      <c r="E47" s="75"/>
      <c r="F47" s="78">
        <v>15.93</v>
      </c>
      <c r="G47" s="78">
        <v>15.93</v>
      </c>
      <c r="H47" s="78">
        <v>16.329999999999998</v>
      </c>
      <c r="I47">
        <v>115.04</v>
      </c>
      <c r="J47">
        <v>269.47000000000003</v>
      </c>
      <c r="K47">
        <v>100.36</v>
      </c>
      <c r="L47">
        <v>1.1599999999999999</v>
      </c>
      <c r="M47">
        <v>6.07</v>
      </c>
      <c r="N47" s="135">
        <v>25.35</v>
      </c>
      <c r="O47" s="135">
        <v>25.35</v>
      </c>
      <c r="P47" s="135">
        <v>25.35</v>
      </c>
      <c r="Q47">
        <v>1.29</v>
      </c>
      <c r="R47">
        <v>131.13999999999999</v>
      </c>
      <c r="S47">
        <v>1.56</v>
      </c>
      <c r="T47">
        <v>11.71</v>
      </c>
      <c r="U47">
        <v>3.9</v>
      </c>
      <c r="V47">
        <v>3.91</v>
      </c>
      <c r="W47">
        <v>236.23</v>
      </c>
      <c r="X47">
        <v>47.25</v>
      </c>
      <c r="Y47">
        <v>98.9</v>
      </c>
      <c r="Z47">
        <v>46.53</v>
      </c>
      <c r="AA47">
        <v>97.34</v>
      </c>
      <c r="AB47">
        <v>48.66</v>
      </c>
      <c r="AC47">
        <v>1.87</v>
      </c>
      <c r="AD47">
        <v>1.0900000000000001</v>
      </c>
      <c r="AE47">
        <v>1.0900000000000001</v>
      </c>
      <c r="AF47">
        <v>1.31</v>
      </c>
    </row>
    <row r="48" spans="1:32">
      <c r="A48" t="s">
        <v>90</v>
      </c>
      <c r="B48" s="75">
        <v>244.32</v>
      </c>
      <c r="C48" s="75">
        <v>86.42</v>
      </c>
      <c r="D48" s="135">
        <f t="shared" si="0"/>
        <v>76.050000000000011</v>
      </c>
      <c r="E48" s="75"/>
      <c r="F48" s="78">
        <v>16.3</v>
      </c>
      <c r="G48" s="78">
        <v>16.3</v>
      </c>
      <c r="H48" s="78">
        <v>16.71</v>
      </c>
      <c r="I48">
        <v>115.04</v>
      </c>
      <c r="J48">
        <v>269.47000000000003</v>
      </c>
      <c r="K48">
        <v>100.36</v>
      </c>
      <c r="L48">
        <v>1.1599999999999999</v>
      </c>
      <c r="M48">
        <v>6</v>
      </c>
      <c r="N48" s="135">
        <v>25.35</v>
      </c>
      <c r="O48" s="135">
        <v>25.35</v>
      </c>
      <c r="P48" s="135">
        <v>25.35</v>
      </c>
      <c r="Q48">
        <v>1.29</v>
      </c>
      <c r="R48">
        <v>133.57</v>
      </c>
      <c r="S48">
        <v>1.56</v>
      </c>
      <c r="T48">
        <v>11.46</v>
      </c>
      <c r="U48">
        <v>3.82</v>
      </c>
      <c r="V48">
        <v>3.82</v>
      </c>
      <c r="W48">
        <v>242.11</v>
      </c>
      <c r="X48">
        <v>48.42</v>
      </c>
      <c r="Y48">
        <v>97.95</v>
      </c>
      <c r="Z48">
        <v>47.62</v>
      </c>
      <c r="AA48">
        <v>96.67</v>
      </c>
      <c r="AB48">
        <v>48.33</v>
      </c>
      <c r="AC48">
        <v>1.92</v>
      </c>
      <c r="AD48">
        <v>1.0900000000000001</v>
      </c>
      <c r="AE48">
        <v>1.0900000000000001</v>
      </c>
      <c r="AF48">
        <v>1.31</v>
      </c>
    </row>
    <row r="49" spans="1:32">
      <c r="A49" t="s">
        <v>91</v>
      </c>
      <c r="B49" s="75">
        <v>244.32</v>
      </c>
      <c r="C49" s="75">
        <v>86.42</v>
      </c>
      <c r="D49" s="135">
        <f t="shared" si="0"/>
        <v>76.050000000000011</v>
      </c>
      <c r="E49" s="75"/>
      <c r="F49" s="78">
        <v>16.37</v>
      </c>
      <c r="G49" s="78">
        <v>16.37</v>
      </c>
      <c r="H49" s="78">
        <v>16.79</v>
      </c>
      <c r="I49">
        <v>115.04</v>
      </c>
      <c r="J49">
        <v>269.47000000000003</v>
      </c>
      <c r="K49">
        <v>100.36</v>
      </c>
      <c r="L49">
        <v>1.1599999999999999</v>
      </c>
      <c r="M49">
        <v>5.98</v>
      </c>
      <c r="N49" s="135">
        <v>25.35</v>
      </c>
      <c r="O49" s="135">
        <v>25.35</v>
      </c>
      <c r="P49" s="135">
        <v>25.35</v>
      </c>
      <c r="Q49">
        <v>1.29</v>
      </c>
      <c r="R49">
        <v>135.85</v>
      </c>
      <c r="S49">
        <v>1.56</v>
      </c>
      <c r="T49">
        <v>11.31</v>
      </c>
      <c r="U49">
        <v>3.77</v>
      </c>
      <c r="V49">
        <v>3.76</v>
      </c>
      <c r="W49">
        <v>245.93</v>
      </c>
      <c r="X49">
        <v>49.18</v>
      </c>
      <c r="Y49">
        <v>97.78</v>
      </c>
      <c r="Z49">
        <v>48.44</v>
      </c>
      <c r="AA49">
        <v>98.67</v>
      </c>
      <c r="AB49">
        <v>49.33</v>
      </c>
      <c r="AC49">
        <v>2.02</v>
      </c>
      <c r="AD49">
        <v>1.0900000000000001</v>
      </c>
      <c r="AE49">
        <v>1.0900000000000001</v>
      </c>
      <c r="AF49">
        <v>1.31</v>
      </c>
    </row>
    <row r="50" spans="1:32">
      <c r="A50" t="s">
        <v>92</v>
      </c>
      <c r="B50" s="75">
        <v>244.32</v>
      </c>
      <c r="C50" s="75">
        <v>86.42</v>
      </c>
      <c r="D50" s="135">
        <f t="shared" si="0"/>
        <v>76.050000000000011</v>
      </c>
      <c r="E50" s="75"/>
      <c r="F50" s="78">
        <v>16.57</v>
      </c>
      <c r="G50" s="78">
        <v>16.57</v>
      </c>
      <c r="H50" s="78">
        <v>16.98</v>
      </c>
      <c r="I50">
        <v>115.04</v>
      </c>
      <c r="J50">
        <v>269.47000000000003</v>
      </c>
      <c r="K50">
        <v>100.36</v>
      </c>
      <c r="L50">
        <v>1.1599999999999999</v>
      </c>
      <c r="M50">
        <v>5.97</v>
      </c>
      <c r="N50" s="135">
        <v>25.35</v>
      </c>
      <c r="O50" s="135">
        <v>25.35</v>
      </c>
      <c r="P50" s="135">
        <v>25.35</v>
      </c>
      <c r="Q50">
        <v>1.29</v>
      </c>
      <c r="R50">
        <v>137.27000000000001</v>
      </c>
      <c r="S50">
        <v>1.56</v>
      </c>
      <c r="T50">
        <v>10.97</v>
      </c>
      <c r="U50">
        <v>3.66</v>
      </c>
      <c r="V50">
        <v>3.65</v>
      </c>
      <c r="W50">
        <v>250</v>
      </c>
      <c r="X50">
        <v>50</v>
      </c>
      <c r="Y50">
        <v>99.55</v>
      </c>
      <c r="Z50">
        <v>49.1</v>
      </c>
      <c r="AA50">
        <v>97.34</v>
      </c>
      <c r="AB50">
        <v>48.66</v>
      </c>
      <c r="AC50">
        <v>2.08</v>
      </c>
      <c r="AD50">
        <v>1.0900000000000001</v>
      </c>
      <c r="AE50">
        <v>1.0900000000000001</v>
      </c>
      <c r="AF50">
        <v>1.31</v>
      </c>
    </row>
    <row r="51" spans="1:32">
      <c r="A51" t="s">
        <v>93</v>
      </c>
      <c r="B51" s="75">
        <v>244.32</v>
      </c>
      <c r="C51" s="75">
        <v>86.42</v>
      </c>
      <c r="D51" s="135">
        <f t="shared" si="0"/>
        <v>76.050000000000011</v>
      </c>
      <c r="E51" s="75"/>
      <c r="F51" s="78">
        <v>16.59</v>
      </c>
      <c r="G51" s="78">
        <v>16.59</v>
      </c>
      <c r="H51" s="78">
        <v>17.02</v>
      </c>
      <c r="I51">
        <v>115.04</v>
      </c>
      <c r="J51">
        <v>269.47000000000003</v>
      </c>
      <c r="K51">
        <v>100.36</v>
      </c>
      <c r="L51">
        <v>1.1599999999999999</v>
      </c>
      <c r="M51">
        <v>8.73</v>
      </c>
      <c r="N51" s="135">
        <v>25.35</v>
      </c>
      <c r="O51" s="135">
        <v>25.35</v>
      </c>
      <c r="P51" s="135">
        <v>25.35</v>
      </c>
      <c r="Q51">
        <v>1.29</v>
      </c>
      <c r="R51">
        <v>137.77000000000001</v>
      </c>
      <c r="S51">
        <v>1.61</v>
      </c>
      <c r="T51">
        <v>12.07</v>
      </c>
      <c r="U51">
        <v>4.0199999999999996</v>
      </c>
      <c r="V51">
        <v>4.03</v>
      </c>
      <c r="W51">
        <v>250</v>
      </c>
      <c r="X51">
        <v>50</v>
      </c>
      <c r="Y51">
        <v>97.71</v>
      </c>
      <c r="Z51">
        <v>49.74</v>
      </c>
      <c r="AA51">
        <v>96.67</v>
      </c>
      <c r="AB51">
        <v>48.33</v>
      </c>
      <c r="AC51">
        <v>2.15</v>
      </c>
      <c r="AD51">
        <v>1.0900000000000001</v>
      </c>
      <c r="AE51">
        <v>1.0900000000000001</v>
      </c>
      <c r="AF51">
        <v>1.31</v>
      </c>
    </row>
    <row r="52" spans="1:32">
      <c r="A52" t="s">
        <v>94</v>
      </c>
      <c r="B52" s="75">
        <v>244.32</v>
      </c>
      <c r="C52" s="75">
        <v>86.42</v>
      </c>
      <c r="D52" s="135">
        <f t="shared" si="0"/>
        <v>76.050000000000011</v>
      </c>
      <c r="E52" s="75"/>
      <c r="F52" s="78">
        <v>16.54</v>
      </c>
      <c r="G52" s="78">
        <v>16.54</v>
      </c>
      <c r="H52" s="78">
        <v>16.95</v>
      </c>
      <c r="I52">
        <v>115.04</v>
      </c>
      <c r="J52">
        <v>269.47000000000003</v>
      </c>
      <c r="K52">
        <v>100.36</v>
      </c>
      <c r="L52">
        <v>1.1599999999999999</v>
      </c>
      <c r="M52">
        <v>8.99</v>
      </c>
      <c r="N52" s="135">
        <v>25.35</v>
      </c>
      <c r="O52" s="135">
        <v>25.35</v>
      </c>
      <c r="P52" s="135">
        <v>25.35</v>
      </c>
      <c r="Q52">
        <v>1.29</v>
      </c>
      <c r="R52">
        <v>137.49</v>
      </c>
      <c r="S52">
        <v>1.61</v>
      </c>
      <c r="T52">
        <v>8.48</v>
      </c>
      <c r="U52">
        <v>2.83</v>
      </c>
      <c r="V52">
        <v>2.81</v>
      </c>
      <c r="W52">
        <v>250</v>
      </c>
      <c r="X52">
        <v>50</v>
      </c>
      <c r="Y52">
        <v>98.47</v>
      </c>
      <c r="Z52">
        <v>50</v>
      </c>
      <c r="AA52">
        <v>96</v>
      </c>
      <c r="AB52">
        <v>48</v>
      </c>
      <c r="AC52">
        <v>2.2200000000000002</v>
      </c>
      <c r="AD52">
        <v>1.0900000000000001</v>
      </c>
      <c r="AE52">
        <v>1.0900000000000001</v>
      </c>
      <c r="AF52">
        <v>1.31</v>
      </c>
    </row>
    <row r="53" spans="1:32">
      <c r="A53" t="s">
        <v>95</v>
      </c>
      <c r="B53" s="75">
        <v>244.32</v>
      </c>
      <c r="C53" s="75">
        <v>86.42</v>
      </c>
      <c r="D53" s="135">
        <f t="shared" si="0"/>
        <v>76.050000000000011</v>
      </c>
      <c r="E53" s="75"/>
      <c r="F53" s="78">
        <v>16.46</v>
      </c>
      <c r="G53" s="78">
        <v>16.46</v>
      </c>
      <c r="H53" s="78">
        <v>16.87</v>
      </c>
      <c r="I53">
        <v>115.04</v>
      </c>
      <c r="J53">
        <v>269.47000000000003</v>
      </c>
      <c r="K53">
        <v>100.36</v>
      </c>
      <c r="L53">
        <v>1.1599999999999999</v>
      </c>
      <c r="M53">
        <v>8.9600000000000009</v>
      </c>
      <c r="N53" s="135">
        <v>25.35</v>
      </c>
      <c r="O53" s="135">
        <v>25.35</v>
      </c>
      <c r="P53" s="135">
        <v>25.35</v>
      </c>
      <c r="Q53">
        <v>1.29</v>
      </c>
      <c r="R53">
        <v>136.61000000000001</v>
      </c>
      <c r="S53">
        <v>1.61</v>
      </c>
      <c r="T53">
        <v>8.0399999999999991</v>
      </c>
      <c r="U53">
        <v>2.68</v>
      </c>
      <c r="V53">
        <v>2.68</v>
      </c>
      <c r="W53">
        <v>250</v>
      </c>
      <c r="X53">
        <v>50</v>
      </c>
      <c r="Y53">
        <v>98.47</v>
      </c>
      <c r="Z53">
        <v>50</v>
      </c>
      <c r="AA53">
        <v>95.34</v>
      </c>
      <c r="AB53">
        <v>47.66</v>
      </c>
      <c r="AC53">
        <v>2.17</v>
      </c>
      <c r="AD53">
        <v>1.0900000000000001</v>
      </c>
      <c r="AE53">
        <v>1.0900000000000001</v>
      </c>
      <c r="AF53">
        <v>1.31</v>
      </c>
    </row>
    <row r="54" spans="1:32">
      <c r="A54" t="s">
        <v>96</v>
      </c>
      <c r="B54" s="75">
        <v>244.32</v>
      </c>
      <c r="C54" s="75">
        <v>86.42</v>
      </c>
      <c r="D54" s="135">
        <f t="shared" si="0"/>
        <v>76.050000000000011</v>
      </c>
      <c r="E54" s="75"/>
      <c r="F54" s="78">
        <v>16.43</v>
      </c>
      <c r="G54" s="78">
        <v>16.43</v>
      </c>
      <c r="H54" s="78">
        <v>16.84</v>
      </c>
      <c r="I54">
        <v>106.59</v>
      </c>
      <c r="J54">
        <v>269.47000000000003</v>
      </c>
      <c r="K54">
        <v>100.36</v>
      </c>
      <c r="L54">
        <v>1.1599999999999999</v>
      </c>
      <c r="M54">
        <v>8.98</v>
      </c>
      <c r="N54" s="135">
        <v>25.35</v>
      </c>
      <c r="O54" s="135">
        <v>25.35</v>
      </c>
      <c r="P54" s="135">
        <v>25.35</v>
      </c>
      <c r="Q54">
        <v>1.29</v>
      </c>
      <c r="R54">
        <v>135.08000000000001</v>
      </c>
      <c r="S54">
        <v>1.61</v>
      </c>
      <c r="T54">
        <v>7.35</v>
      </c>
      <c r="U54">
        <v>2.4500000000000002</v>
      </c>
      <c r="V54">
        <v>2.4500000000000002</v>
      </c>
      <c r="W54">
        <v>250</v>
      </c>
      <c r="X54">
        <v>50</v>
      </c>
      <c r="Y54">
        <v>98.81</v>
      </c>
      <c r="Z54">
        <v>50</v>
      </c>
      <c r="AA54">
        <v>95.34</v>
      </c>
      <c r="AB54">
        <v>47.66</v>
      </c>
      <c r="AC54">
        <v>2.19</v>
      </c>
      <c r="AD54">
        <v>1.0900000000000001</v>
      </c>
      <c r="AE54">
        <v>1.0900000000000001</v>
      </c>
      <c r="AF54">
        <v>1.31</v>
      </c>
    </row>
    <row r="55" spans="1:32">
      <c r="A55" t="s">
        <v>97</v>
      </c>
      <c r="B55" s="75">
        <v>244.32</v>
      </c>
      <c r="C55" s="75">
        <v>86.42</v>
      </c>
      <c r="D55" s="135">
        <f t="shared" si="0"/>
        <v>76.050000000000011</v>
      </c>
      <c r="E55" s="75"/>
      <c r="F55" s="78">
        <v>16.28</v>
      </c>
      <c r="G55" s="78">
        <v>16.28</v>
      </c>
      <c r="H55" s="78">
        <v>16.68</v>
      </c>
      <c r="I55">
        <v>98.13</v>
      </c>
      <c r="J55">
        <v>269.47000000000003</v>
      </c>
      <c r="K55">
        <v>100.36</v>
      </c>
      <c r="L55">
        <v>1.1599999999999999</v>
      </c>
      <c r="M55">
        <v>9.4600000000000009</v>
      </c>
      <c r="N55" s="135">
        <v>25.35</v>
      </c>
      <c r="O55" s="135">
        <v>25.35</v>
      </c>
      <c r="P55" s="135">
        <v>25.35</v>
      </c>
      <c r="Q55">
        <v>1.37</v>
      </c>
      <c r="R55">
        <v>133.01</v>
      </c>
      <c r="S55">
        <v>1.66</v>
      </c>
      <c r="T55">
        <v>6.96</v>
      </c>
      <c r="U55">
        <v>2.3199999999999998</v>
      </c>
      <c r="V55">
        <v>2.3199999999999998</v>
      </c>
      <c r="W55">
        <v>250</v>
      </c>
      <c r="X55">
        <v>50</v>
      </c>
      <c r="Y55">
        <v>97.62</v>
      </c>
      <c r="Z55">
        <v>50</v>
      </c>
      <c r="AA55">
        <v>96</v>
      </c>
      <c r="AB55">
        <v>48</v>
      </c>
      <c r="AC55">
        <v>2.19</v>
      </c>
      <c r="AD55">
        <v>1.08</v>
      </c>
      <c r="AE55">
        <v>1.08</v>
      </c>
      <c r="AF55">
        <v>1.31</v>
      </c>
    </row>
    <row r="56" spans="1:32">
      <c r="A56" t="s">
        <v>98</v>
      </c>
      <c r="B56" s="75">
        <v>244.32</v>
      </c>
      <c r="C56" s="75">
        <v>86.42</v>
      </c>
      <c r="D56" s="135">
        <f t="shared" si="0"/>
        <v>76.050000000000011</v>
      </c>
      <c r="E56" s="75"/>
      <c r="F56" s="78">
        <v>16.09</v>
      </c>
      <c r="G56" s="78">
        <v>16.09</v>
      </c>
      <c r="H56" s="78">
        <v>16.5</v>
      </c>
      <c r="I56">
        <v>89.67</v>
      </c>
      <c r="J56">
        <v>269.47000000000003</v>
      </c>
      <c r="K56">
        <v>100.36</v>
      </c>
      <c r="L56">
        <v>1.1599999999999999</v>
      </c>
      <c r="M56">
        <v>9.43</v>
      </c>
      <c r="N56" s="135">
        <v>25.35</v>
      </c>
      <c r="O56" s="135">
        <v>25.35</v>
      </c>
      <c r="P56" s="135">
        <v>25.35</v>
      </c>
      <c r="Q56">
        <v>1.37</v>
      </c>
      <c r="R56">
        <v>129.79</v>
      </c>
      <c r="S56">
        <v>1.66</v>
      </c>
      <c r="T56">
        <v>6.34</v>
      </c>
      <c r="U56">
        <v>2.11</v>
      </c>
      <c r="V56">
        <v>2.11</v>
      </c>
      <c r="W56">
        <v>248.67</v>
      </c>
      <c r="X56">
        <v>49.73</v>
      </c>
      <c r="Y56">
        <v>97.28</v>
      </c>
      <c r="Z56">
        <v>49.51</v>
      </c>
      <c r="AA56">
        <v>94</v>
      </c>
      <c r="AB56">
        <v>47</v>
      </c>
      <c r="AC56">
        <v>2.1800000000000002</v>
      </c>
      <c r="AD56">
        <v>1.0900000000000001</v>
      </c>
      <c r="AE56">
        <v>1.0900000000000001</v>
      </c>
      <c r="AF56">
        <v>1.31</v>
      </c>
    </row>
    <row r="57" spans="1:32">
      <c r="A57" t="s">
        <v>99</v>
      </c>
      <c r="B57" s="75">
        <v>244.32</v>
      </c>
      <c r="C57" s="75">
        <v>86.42</v>
      </c>
      <c r="D57" s="135">
        <f t="shared" si="0"/>
        <v>76.050000000000011</v>
      </c>
      <c r="E57" s="75"/>
      <c r="F57" s="78">
        <v>15.72</v>
      </c>
      <c r="G57" s="78">
        <v>15.72</v>
      </c>
      <c r="H57" s="78">
        <v>16.11</v>
      </c>
      <c r="I57">
        <v>81.209999999999994</v>
      </c>
      <c r="J57">
        <v>269.47000000000003</v>
      </c>
      <c r="K57">
        <v>100.36</v>
      </c>
      <c r="L57">
        <v>1.1599999999999999</v>
      </c>
      <c r="M57">
        <v>9.61</v>
      </c>
      <c r="N57" s="135">
        <v>25.35</v>
      </c>
      <c r="O57" s="135">
        <v>25.35</v>
      </c>
      <c r="P57" s="135">
        <v>25.35</v>
      </c>
      <c r="Q57">
        <v>1.37</v>
      </c>
      <c r="R57">
        <v>125.93</v>
      </c>
      <c r="S57">
        <v>1.66</v>
      </c>
      <c r="T57">
        <v>5.97</v>
      </c>
      <c r="U57">
        <v>1.99</v>
      </c>
      <c r="V57">
        <v>1.98</v>
      </c>
      <c r="W57">
        <v>248.53</v>
      </c>
      <c r="X57">
        <v>49.7</v>
      </c>
      <c r="Y57">
        <v>96.48</v>
      </c>
      <c r="Z57">
        <v>48.56</v>
      </c>
      <c r="AA57">
        <v>94.67</v>
      </c>
      <c r="AB57">
        <v>47.33</v>
      </c>
      <c r="AC57">
        <v>2.2000000000000002</v>
      </c>
      <c r="AD57">
        <v>1.0900000000000001</v>
      </c>
      <c r="AE57">
        <v>1.0900000000000001</v>
      </c>
      <c r="AF57">
        <v>1.31</v>
      </c>
    </row>
    <row r="58" spans="1:32">
      <c r="A58" t="s">
        <v>100</v>
      </c>
      <c r="B58" s="75">
        <v>244.32</v>
      </c>
      <c r="C58" s="75">
        <v>86.42</v>
      </c>
      <c r="D58" s="135">
        <f t="shared" si="0"/>
        <v>76.050000000000011</v>
      </c>
      <c r="E58" s="75"/>
      <c r="F58" s="78">
        <v>15.22</v>
      </c>
      <c r="G58" s="78">
        <v>15.22</v>
      </c>
      <c r="H58" s="78">
        <v>15.6</v>
      </c>
      <c r="I58">
        <v>69.930000000000007</v>
      </c>
      <c r="J58">
        <v>269.47000000000003</v>
      </c>
      <c r="K58">
        <v>100.36</v>
      </c>
      <c r="L58">
        <v>1.1599999999999999</v>
      </c>
      <c r="M58">
        <v>9.83</v>
      </c>
      <c r="N58" s="135">
        <v>25.35</v>
      </c>
      <c r="O58" s="135">
        <v>25.35</v>
      </c>
      <c r="P58" s="135">
        <v>25.35</v>
      </c>
      <c r="Q58">
        <v>1.37</v>
      </c>
      <c r="R58">
        <v>121.75</v>
      </c>
      <c r="S58">
        <v>1.66</v>
      </c>
      <c r="T58">
        <v>5.37</v>
      </c>
      <c r="U58">
        <v>1.79</v>
      </c>
      <c r="V58">
        <v>1.78</v>
      </c>
      <c r="W58">
        <v>246.67</v>
      </c>
      <c r="X58">
        <v>49.33</v>
      </c>
      <c r="Y58">
        <v>95.55</v>
      </c>
      <c r="Z58">
        <v>47.68</v>
      </c>
      <c r="AA58">
        <v>92.67</v>
      </c>
      <c r="AB58">
        <v>46.33</v>
      </c>
      <c r="AC58">
        <v>2.2599999999999998</v>
      </c>
      <c r="AD58">
        <v>1.0900000000000001</v>
      </c>
      <c r="AE58">
        <v>1.0900000000000001</v>
      </c>
      <c r="AF58">
        <v>1.31</v>
      </c>
    </row>
    <row r="59" spans="1:32">
      <c r="A59" t="s">
        <v>101</v>
      </c>
      <c r="B59" s="75">
        <v>244.32</v>
      </c>
      <c r="C59" s="75">
        <v>86.42</v>
      </c>
      <c r="D59" s="135">
        <f t="shared" si="0"/>
        <v>76.050000000000011</v>
      </c>
      <c r="E59" s="75"/>
      <c r="F59" s="78">
        <v>14.75</v>
      </c>
      <c r="G59" s="78">
        <v>14.75</v>
      </c>
      <c r="H59" s="78">
        <v>15.12</v>
      </c>
      <c r="I59">
        <v>69.930000000000007</v>
      </c>
      <c r="J59">
        <v>269.47000000000003</v>
      </c>
      <c r="K59">
        <v>100.36</v>
      </c>
      <c r="L59">
        <v>1.1599999999999999</v>
      </c>
      <c r="M59">
        <v>6.63</v>
      </c>
      <c r="N59" s="135">
        <v>25.35</v>
      </c>
      <c r="O59" s="135">
        <v>25.35</v>
      </c>
      <c r="P59" s="135">
        <v>25.35</v>
      </c>
      <c r="Q59">
        <v>1.37</v>
      </c>
      <c r="R59">
        <v>116.77</v>
      </c>
      <c r="S59">
        <v>1.71</v>
      </c>
      <c r="T59">
        <v>5.38</v>
      </c>
      <c r="U59">
        <v>1.79</v>
      </c>
      <c r="V59">
        <v>1.79</v>
      </c>
      <c r="W59">
        <v>240.55</v>
      </c>
      <c r="X59">
        <v>48.11</v>
      </c>
      <c r="Y59">
        <v>94</v>
      </c>
      <c r="Z59">
        <v>46.7</v>
      </c>
      <c r="AA59">
        <v>92</v>
      </c>
      <c r="AB59">
        <v>46</v>
      </c>
      <c r="AC59">
        <v>2.37</v>
      </c>
      <c r="AD59">
        <v>1.08</v>
      </c>
      <c r="AE59">
        <v>1.08</v>
      </c>
      <c r="AF59">
        <v>1.31</v>
      </c>
    </row>
    <row r="60" spans="1:32">
      <c r="A60" t="s">
        <v>102</v>
      </c>
      <c r="B60" s="75">
        <v>244.32</v>
      </c>
      <c r="C60" s="75">
        <v>86.42</v>
      </c>
      <c r="D60" s="135">
        <f t="shared" si="0"/>
        <v>76.050000000000011</v>
      </c>
      <c r="E60" s="75"/>
      <c r="F60" s="78">
        <v>14.09</v>
      </c>
      <c r="G60" s="78">
        <v>14.09</v>
      </c>
      <c r="H60" s="78">
        <v>14.45</v>
      </c>
      <c r="I60">
        <v>69.930000000000007</v>
      </c>
      <c r="J60">
        <v>269.47000000000003</v>
      </c>
      <c r="K60">
        <v>100.36</v>
      </c>
      <c r="L60">
        <v>1.1599999999999999</v>
      </c>
      <c r="M60">
        <v>6.7</v>
      </c>
      <c r="N60" s="135">
        <v>25.35</v>
      </c>
      <c r="O60" s="135">
        <v>25.35</v>
      </c>
      <c r="P60" s="135">
        <v>25.35</v>
      </c>
      <c r="Q60">
        <v>1.37</v>
      </c>
      <c r="R60">
        <v>110.88</v>
      </c>
      <c r="S60">
        <v>1.71</v>
      </c>
      <c r="T60">
        <v>5.81</v>
      </c>
      <c r="U60">
        <v>1.94</v>
      </c>
      <c r="V60">
        <v>1.93</v>
      </c>
      <c r="W60">
        <v>232.73</v>
      </c>
      <c r="X60">
        <v>46.54</v>
      </c>
      <c r="Y60">
        <v>91.74</v>
      </c>
      <c r="Z60">
        <v>45.43</v>
      </c>
      <c r="AA60">
        <v>90</v>
      </c>
      <c r="AB60">
        <v>45</v>
      </c>
      <c r="AC60">
        <v>2.48</v>
      </c>
      <c r="AD60">
        <v>1.0900000000000001</v>
      </c>
      <c r="AE60">
        <v>1.0900000000000001</v>
      </c>
      <c r="AF60">
        <v>1.31</v>
      </c>
    </row>
    <row r="61" spans="1:32">
      <c r="A61" t="s">
        <v>103</v>
      </c>
      <c r="B61" s="75">
        <v>244.32</v>
      </c>
      <c r="C61" s="75">
        <v>86.42</v>
      </c>
      <c r="D61" s="135">
        <f t="shared" si="0"/>
        <v>76.050000000000011</v>
      </c>
      <c r="E61" s="75"/>
      <c r="F61" s="78">
        <v>14.51</v>
      </c>
      <c r="G61" s="78">
        <v>14.51</v>
      </c>
      <c r="H61" s="78">
        <v>14.86</v>
      </c>
      <c r="I61">
        <v>69.930000000000007</v>
      </c>
      <c r="J61">
        <v>269.47000000000003</v>
      </c>
      <c r="K61">
        <v>100.36</v>
      </c>
      <c r="L61">
        <v>1.1599999999999999</v>
      </c>
      <c r="M61">
        <v>6.88</v>
      </c>
      <c r="N61" s="135">
        <v>25.35</v>
      </c>
      <c r="O61" s="135">
        <v>25.35</v>
      </c>
      <c r="P61" s="135">
        <v>25.35</v>
      </c>
      <c r="Q61">
        <v>1.37</v>
      </c>
      <c r="R61">
        <v>104.12</v>
      </c>
      <c r="S61">
        <v>1.71</v>
      </c>
      <c r="T61">
        <v>6.09</v>
      </c>
      <c r="U61">
        <v>2.0299999999999998</v>
      </c>
      <c r="V61">
        <v>2.0299999999999998</v>
      </c>
      <c r="W61">
        <v>222.26</v>
      </c>
      <c r="X61">
        <v>44.45</v>
      </c>
      <c r="Y61">
        <v>86.89</v>
      </c>
      <c r="Z61">
        <v>43.9</v>
      </c>
      <c r="AA61">
        <v>85.34</v>
      </c>
      <c r="AB61">
        <v>42.66</v>
      </c>
      <c r="AC61">
        <v>2.59</v>
      </c>
      <c r="AD61">
        <v>1.08</v>
      </c>
      <c r="AE61">
        <v>1.08</v>
      </c>
      <c r="AF61">
        <v>1.31</v>
      </c>
    </row>
    <row r="62" spans="1:32">
      <c r="A62" t="s">
        <v>104</v>
      </c>
      <c r="B62" s="75">
        <v>244.32</v>
      </c>
      <c r="C62" s="75">
        <v>86.42</v>
      </c>
      <c r="D62" s="135">
        <f t="shared" si="0"/>
        <v>76.050000000000011</v>
      </c>
      <c r="E62" s="75"/>
      <c r="F62" s="78">
        <v>13.54</v>
      </c>
      <c r="G62" s="78">
        <v>13.54</v>
      </c>
      <c r="H62" s="78">
        <v>13.88</v>
      </c>
      <c r="I62">
        <v>69.930000000000007</v>
      </c>
      <c r="J62">
        <v>269.47000000000003</v>
      </c>
      <c r="K62">
        <v>100.36</v>
      </c>
      <c r="L62">
        <v>1.1599999999999999</v>
      </c>
      <c r="M62">
        <v>7.05</v>
      </c>
      <c r="N62" s="135">
        <v>25.35</v>
      </c>
      <c r="O62" s="135">
        <v>25.35</v>
      </c>
      <c r="P62" s="135">
        <v>25.35</v>
      </c>
      <c r="Q62">
        <v>1.37</v>
      </c>
      <c r="R62">
        <v>96.25</v>
      </c>
      <c r="S62">
        <v>1.71</v>
      </c>
      <c r="T62">
        <v>6.43</v>
      </c>
      <c r="U62">
        <v>2.14</v>
      </c>
      <c r="V62">
        <v>2.14</v>
      </c>
      <c r="W62">
        <v>211.7</v>
      </c>
      <c r="X62">
        <v>42.34</v>
      </c>
      <c r="Y62">
        <v>81.96</v>
      </c>
      <c r="Z62">
        <v>42.25</v>
      </c>
      <c r="AA62">
        <v>80</v>
      </c>
      <c r="AB62">
        <v>40</v>
      </c>
      <c r="AC62">
        <v>2.66</v>
      </c>
      <c r="AD62">
        <v>1.0900000000000001</v>
      </c>
      <c r="AE62">
        <v>1.0900000000000001</v>
      </c>
      <c r="AF62">
        <v>1.31</v>
      </c>
    </row>
    <row r="63" spans="1:32">
      <c r="A63" t="s">
        <v>105</v>
      </c>
      <c r="B63" s="75">
        <v>218.45</v>
      </c>
      <c r="C63" s="75">
        <v>72.819999999999993</v>
      </c>
      <c r="D63" s="135">
        <f t="shared" si="0"/>
        <v>76.050000000000011</v>
      </c>
      <c r="E63" s="75"/>
      <c r="F63" s="78">
        <v>12.54</v>
      </c>
      <c r="G63" s="78">
        <v>12.54</v>
      </c>
      <c r="H63" s="78">
        <v>12.85</v>
      </c>
      <c r="I63">
        <v>69.930000000000007</v>
      </c>
      <c r="J63">
        <v>269.47000000000003</v>
      </c>
      <c r="K63">
        <v>100.36</v>
      </c>
      <c r="L63">
        <v>1.1599999999999999</v>
      </c>
      <c r="M63">
        <v>7.26</v>
      </c>
      <c r="N63" s="135">
        <v>25.35</v>
      </c>
      <c r="O63" s="135">
        <v>25.35</v>
      </c>
      <c r="P63" s="135">
        <v>25.35</v>
      </c>
      <c r="Q63">
        <v>1.37</v>
      </c>
      <c r="R63">
        <v>87.71</v>
      </c>
      <c r="S63">
        <v>1.71</v>
      </c>
      <c r="T63">
        <v>7.35</v>
      </c>
      <c r="U63">
        <v>2.4500000000000002</v>
      </c>
      <c r="V63">
        <v>2.4500000000000002</v>
      </c>
      <c r="W63">
        <v>199.3</v>
      </c>
      <c r="X63">
        <v>39.86</v>
      </c>
      <c r="Y63">
        <v>77.02</v>
      </c>
      <c r="Z63">
        <v>40.47</v>
      </c>
      <c r="AA63">
        <v>77.34</v>
      </c>
      <c r="AB63">
        <v>38.659999999999997</v>
      </c>
      <c r="AC63">
        <v>2.66</v>
      </c>
      <c r="AD63">
        <v>1.0900000000000001</v>
      </c>
      <c r="AE63">
        <v>1.0900000000000001</v>
      </c>
      <c r="AF63">
        <v>1.31</v>
      </c>
    </row>
    <row r="64" spans="1:32">
      <c r="A64" t="s">
        <v>106</v>
      </c>
      <c r="B64" s="75">
        <v>244.32</v>
      </c>
      <c r="C64" s="75">
        <v>86.42</v>
      </c>
      <c r="D64" s="135">
        <f t="shared" si="0"/>
        <v>76.050000000000011</v>
      </c>
      <c r="E64" s="75"/>
      <c r="F64" s="78">
        <v>11.5</v>
      </c>
      <c r="G64" s="78">
        <v>11.5</v>
      </c>
      <c r="H64" s="78">
        <v>11.78</v>
      </c>
      <c r="I64">
        <v>69.930000000000007</v>
      </c>
      <c r="J64">
        <v>269.47000000000003</v>
      </c>
      <c r="K64">
        <v>100.36</v>
      </c>
      <c r="L64">
        <v>1.1599999999999999</v>
      </c>
      <c r="M64">
        <v>7.5</v>
      </c>
      <c r="N64" s="135">
        <v>25.35</v>
      </c>
      <c r="O64" s="135">
        <v>25.35</v>
      </c>
      <c r="P64" s="135">
        <v>25.35</v>
      </c>
      <c r="Q64">
        <v>1.37</v>
      </c>
      <c r="R64">
        <v>78.930000000000007</v>
      </c>
      <c r="S64">
        <v>1.71</v>
      </c>
      <c r="T64">
        <v>7.62</v>
      </c>
      <c r="U64">
        <v>2.54</v>
      </c>
      <c r="V64">
        <v>2.5299999999999998</v>
      </c>
      <c r="W64">
        <v>185.45</v>
      </c>
      <c r="X64">
        <v>37.090000000000003</v>
      </c>
      <c r="Y64">
        <v>70.09</v>
      </c>
      <c r="Z64">
        <v>38.340000000000003</v>
      </c>
      <c r="AA64">
        <v>67.34</v>
      </c>
      <c r="AB64">
        <v>33.659999999999997</v>
      </c>
      <c r="AC64">
        <v>2.66</v>
      </c>
      <c r="AD64">
        <v>1.0900000000000001</v>
      </c>
      <c r="AE64">
        <v>1.0900000000000001</v>
      </c>
      <c r="AF64">
        <v>1.31</v>
      </c>
    </row>
    <row r="65" spans="1:32">
      <c r="A65" t="s">
        <v>107</v>
      </c>
      <c r="B65" s="75">
        <v>244.32</v>
      </c>
      <c r="C65" s="75">
        <v>86.42</v>
      </c>
      <c r="D65" s="135">
        <f t="shared" si="0"/>
        <v>76.050000000000011</v>
      </c>
      <c r="E65" s="75"/>
      <c r="F65" s="78">
        <v>10.39</v>
      </c>
      <c r="G65" s="78">
        <v>10.39</v>
      </c>
      <c r="H65" s="78">
        <v>10.65</v>
      </c>
      <c r="I65">
        <v>69.930000000000007</v>
      </c>
      <c r="J65">
        <v>269.47000000000003</v>
      </c>
      <c r="K65">
        <v>100.36</v>
      </c>
      <c r="L65">
        <v>1.1599999999999999</v>
      </c>
      <c r="M65">
        <v>11.83</v>
      </c>
      <c r="N65" s="135">
        <v>25.35</v>
      </c>
      <c r="O65" s="135">
        <v>25.35</v>
      </c>
      <c r="P65" s="135">
        <v>25.35</v>
      </c>
      <c r="Q65">
        <v>1.37</v>
      </c>
      <c r="R65">
        <v>69.36</v>
      </c>
      <c r="S65">
        <v>1.71</v>
      </c>
      <c r="T65">
        <v>7.74</v>
      </c>
      <c r="U65">
        <v>2.58</v>
      </c>
      <c r="V65">
        <v>2.58</v>
      </c>
      <c r="W65">
        <v>169.54</v>
      </c>
      <c r="X65">
        <v>33.909999999999997</v>
      </c>
      <c r="Y65">
        <v>63.64</v>
      </c>
      <c r="Z65">
        <v>35.71</v>
      </c>
      <c r="AA65">
        <v>61.34</v>
      </c>
      <c r="AB65">
        <v>30.66</v>
      </c>
      <c r="AC65">
        <v>2.66</v>
      </c>
      <c r="AD65">
        <v>1.0900000000000001</v>
      </c>
      <c r="AE65">
        <v>1.0900000000000001</v>
      </c>
      <c r="AF65">
        <v>1.31</v>
      </c>
    </row>
    <row r="66" spans="1:32">
      <c r="A66" t="s">
        <v>108</v>
      </c>
      <c r="B66" s="75">
        <v>244.32</v>
      </c>
      <c r="C66" s="75">
        <v>86.42</v>
      </c>
      <c r="D66" s="135">
        <f t="shared" si="0"/>
        <v>76.050000000000011</v>
      </c>
      <c r="E66" s="75"/>
      <c r="F66" s="78">
        <v>9.1999999999999993</v>
      </c>
      <c r="G66" s="78">
        <v>9.1999999999999993</v>
      </c>
      <c r="H66" s="78">
        <v>9.43</v>
      </c>
      <c r="I66">
        <v>69.930000000000007</v>
      </c>
      <c r="J66">
        <v>269.47000000000003</v>
      </c>
      <c r="K66">
        <v>100.36</v>
      </c>
      <c r="L66">
        <v>1.1599999999999999</v>
      </c>
      <c r="M66">
        <v>12.19</v>
      </c>
      <c r="N66" s="135">
        <v>25.35</v>
      </c>
      <c r="O66" s="135">
        <v>25.35</v>
      </c>
      <c r="P66" s="135">
        <v>25.35</v>
      </c>
      <c r="Q66">
        <v>1.37</v>
      </c>
      <c r="R66">
        <v>58.99</v>
      </c>
      <c r="S66">
        <v>1.71</v>
      </c>
      <c r="T66">
        <v>7.85</v>
      </c>
      <c r="U66">
        <v>2.62</v>
      </c>
      <c r="V66">
        <v>2.6</v>
      </c>
      <c r="W66">
        <v>162.82</v>
      </c>
      <c r="X66">
        <v>32.56</v>
      </c>
      <c r="Y66">
        <v>57.1</v>
      </c>
      <c r="Z66">
        <v>32.979999999999997</v>
      </c>
      <c r="AA66">
        <v>52</v>
      </c>
      <c r="AB66">
        <v>26</v>
      </c>
      <c r="AC66">
        <v>2.66</v>
      </c>
      <c r="AD66">
        <v>1.0900000000000001</v>
      </c>
      <c r="AE66">
        <v>1.0900000000000001</v>
      </c>
      <c r="AF66">
        <v>1.31</v>
      </c>
    </row>
    <row r="67" spans="1:32">
      <c r="A67" t="s">
        <v>109</v>
      </c>
      <c r="B67" s="75">
        <v>244.32</v>
      </c>
      <c r="C67" s="75">
        <v>86.42</v>
      </c>
      <c r="D67" s="135">
        <f t="shared" si="0"/>
        <v>76.050000000000011</v>
      </c>
      <c r="E67" s="75"/>
      <c r="F67" s="78">
        <v>7.97</v>
      </c>
      <c r="G67" s="78">
        <v>7.97</v>
      </c>
      <c r="H67" s="78">
        <v>8.18</v>
      </c>
      <c r="I67">
        <v>93.99</v>
      </c>
      <c r="J67">
        <v>269.47000000000003</v>
      </c>
      <c r="K67">
        <v>100.36</v>
      </c>
      <c r="L67">
        <v>1.1599999999999999</v>
      </c>
      <c r="M67">
        <v>12.67</v>
      </c>
      <c r="N67" s="135">
        <v>25.35</v>
      </c>
      <c r="O67" s="135">
        <v>25.35</v>
      </c>
      <c r="P67" s="135">
        <v>25.35</v>
      </c>
      <c r="Q67">
        <v>1.45</v>
      </c>
      <c r="R67">
        <v>47.93</v>
      </c>
      <c r="S67">
        <v>1.66</v>
      </c>
      <c r="T67">
        <v>7.91</v>
      </c>
      <c r="U67">
        <v>2.64</v>
      </c>
      <c r="V67">
        <v>2.62</v>
      </c>
      <c r="W67">
        <v>143.97999999999999</v>
      </c>
      <c r="X67">
        <v>28.79</v>
      </c>
      <c r="Y67">
        <v>52.59</v>
      </c>
      <c r="Z67">
        <v>29.76</v>
      </c>
      <c r="AA67">
        <v>48.67</v>
      </c>
      <c r="AB67">
        <v>24.33</v>
      </c>
      <c r="AC67">
        <v>2.66</v>
      </c>
      <c r="AD67">
        <v>1.0900000000000001</v>
      </c>
      <c r="AE67">
        <v>1.0900000000000001</v>
      </c>
      <c r="AF67">
        <v>1.31</v>
      </c>
    </row>
    <row r="68" spans="1:32">
      <c r="A68" t="s">
        <v>110</v>
      </c>
      <c r="B68" s="75">
        <v>244.32</v>
      </c>
      <c r="C68" s="75">
        <v>86.42</v>
      </c>
      <c r="D68" s="135">
        <f t="shared" ref="D68:D98" si="1">N68+O68+P68</f>
        <v>76.050000000000011</v>
      </c>
      <c r="E68" s="75"/>
      <c r="F68" s="78">
        <v>6.52</v>
      </c>
      <c r="G68" s="78">
        <v>6.52</v>
      </c>
      <c r="H68" s="78">
        <v>6.69</v>
      </c>
      <c r="I68">
        <v>102.45</v>
      </c>
      <c r="J68">
        <v>269.47000000000003</v>
      </c>
      <c r="K68">
        <v>100.36</v>
      </c>
      <c r="L68">
        <v>1.1599999999999999</v>
      </c>
      <c r="M68">
        <v>13.08</v>
      </c>
      <c r="N68" s="135">
        <v>25.35</v>
      </c>
      <c r="O68" s="135">
        <v>25.35</v>
      </c>
      <c r="P68" s="135">
        <v>25.35</v>
      </c>
      <c r="Q68">
        <v>1.45</v>
      </c>
      <c r="R68">
        <v>36.33</v>
      </c>
      <c r="S68">
        <v>1.66</v>
      </c>
      <c r="T68">
        <v>8.06</v>
      </c>
      <c r="U68">
        <v>2.69</v>
      </c>
      <c r="V68">
        <v>2.68</v>
      </c>
      <c r="W68">
        <v>123.72</v>
      </c>
      <c r="X68">
        <v>24.74</v>
      </c>
      <c r="Y68">
        <v>47.4</v>
      </c>
      <c r="Z68">
        <v>26.03</v>
      </c>
      <c r="AA68">
        <v>42.67</v>
      </c>
      <c r="AB68">
        <v>21.33</v>
      </c>
      <c r="AC68">
        <v>2.66</v>
      </c>
      <c r="AD68">
        <v>1.0900000000000001</v>
      </c>
      <c r="AE68">
        <v>1.0900000000000001</v>
      </c>
      <c r="AF68">
        <v>1.31</v>
      </c>
    </row>
    <row r="69" spans="1:32">
      <c r="A69" t="s">
        <v>111</v>
      </c>
      <c r="B69" s="75">
        <v>244.32</v>
      </c>
      <c r="C69" s="75">
        <v>86.42</v>
      </c>
      <c r="D69" s="135">
        <f t="shared" si="1"/>
        <v>68.349999999999994</v>
      </c>
      <c r="E69" s="75"/>
      <c r="F69" s="78">
        <v>5.17</v>
      </c>
      <c r="G69" s="78">
        <v>5.17</v>
      </c>
      <c r="H69" s="78">
        <v>5.29</v>
      </c>
      <c r="I69">
        <v>110.91</v>
      </c>
      <c r="J69">
        <v>269.47000000000003</v>
      </c>
      <c r="K69">
        <v>100.36</v>
      </c>
      <c r="L69">
        <v>1.1599999999999999</v>
      </c>
      <c r="M69">
        <v>13.35</v>
      </c>
      <c r="N69" s="135">
        <v>24.59</v>
      </c>
      <c r="O69" s="135">
        <v>19.18</v>
      </c>
      <c r="P69" s="135">
        <v>24.58</v>
      </c>
      <c r="Q69">
        <v>1.45</v>
      </c>
      <c r="R69">
        <v>24.97</v>
      </c>
      <c r="S69">
        <v>1.66</v>
      </c>
      <c r="T69">
        <v>8.39</v>
      </c>
      <c r="U69">
        <v>2.8</v>
      </c>
      <c r="V69">
        <v>2.78</v>
      </c>
      <c r="W69">
        <v>102.61</v>
      </c>
      <c r="X69">
        <v>20.52</v>
      </c>
      <c r="Y69">
        <v>40.369999999999997</v>
      </c>
      <c r="Z69">
        <v>21.44</v>
      </c>
      <c r="AA69">
        <v>34.67</v>
      </c>
      <c r="AB69">
        <v>17.329999999999998</v>
      </c>
      <c r="AC69">
        <v>2.66</v>
      </c>
      <c r="AD69">
        <v>1.0900000000000001</v>
      </c>
      <c r="AE69">
        <v>1.0900000000000001</v>
      </c>
      <c r="AF69">
        <v>1.31</v>
      </c>
    </row>
    <row r="70" spans="1:32">
      <c r="A70" t="s">
        <v>112</v>
      </c>
      <c r="B70" s="75">
        <v>244.32</v>
      </c>
      <c r="C70" s="75">
        <v>86.42</v>
      </c>
      <c r="D70" s="135">
        <f t="shared" si="1"/>
        <v>37.43</v>
      </c>
      <c r="E70" s="75"/>
      <c r="F70" s="78">
        <v>3.66</v>
      </c>
      <c r="G70" s="78">
        <v>3.66</v>
      </c>
      <c r="H70" s="78">
        <v>3.75</v>
      </c>
      <c r="I70">
        <v>115.04</v>
      </c>
      <c r="J70">
        <v>269.47000000000003</v>
      </c>
      <c r="K70">
        <v>100.36</v>
      </c>
      <c r="L70">
        <v>1.1599999999999999</v>
      </c>
      <c r="M70">
        <v>14</v>
      </c>
      <c r="N70" s="135">
        <v>15.21</v>
      </c>
      <c r="O70" s="135">
        <v>9.07</v>
      </c>
      <c r="P70" s="135">
        <v>13.15</v>
      </c>
      <c r="Q70">
        <v>1.45</v>
      </c>
      <c r="R70">
        <v>15.45</v>
      </c>
      <c r="S70">
        <v>1.66</v>
      </c>
      <c r="T70">
        <v>8.75</v>
      </c>
      <c r="U70">
        <v>2.92</v>
      </c>
      <c r="V70">
        <v>2.9</v>
      </c>
      <c r="W70">
        <v>74.650000000000006</v>
      </c>
      <c r="X70">
        <v>14.93</v>
      </c>
      <c r="Y70">
        <v>30.77</v>
      </c>
      <c r="Z70">
        <v>17.21</v>
      </c>
      <c r="AA70">
        <v>24</v>
      </c>
      <c r="AB70">
        <v>12</v>
      </c>
      <c r="AC70">
        <v>2.66</v>
      </c>
      <c r="AD70">
        <v>1.0900000000000001</v>
      </c>
      <c r="AE70">
        <v>1.0900000000000001</v>
      </c>
      <c r="AF70">
        <v>1.31</v>
      </c>
    </row>
    <row r="71" spans="1:32">
      <c r="A71" t="s">
        <v>113</v>
      </c>
      <c r="B71" s="75">
        <v>244.32</v>
      </c>
      <c r="C71" s="75">
        <v>86.42</v>
      </c>
      <c r="D71" s="135">
        <f t="shared" si="1"/>
        <v>14.4</v>
      </c>
      <c r="E71" s="75"/>
      <c r="F71" s="78">
        <v>2.25</v>
      </c>
      <c r="G71" s="78">
        <v>2.25</v>
      </c>
      <c r="H71" s="78">
        <v>2.31</v>
      </c>
      <c r="I71">
        <v>115.04</v>
      </c>
      <c r="J71">
        <v>269.47000000000003</v>
      </c>
      <c r="K71">
        <v>100.36</v>
      </c>
      <c r="L71">
        <v>1.1599999999999999</v>
      </c>
      <c r="M71">
        <v>14.92</v>
      </c>
      <c r="N71" s="135">
        <v>6.76</v>
      </c>
      <c r="O71" s="135">
        <v>2.64</v>
      </c>
      <c r="P71" s="135">
        <v>5</v>
      </c>
      <c r="Q71">
        <v>1.45</v>
      </c>
      <c r="R71">
        <v>8.34</v>
      </c>
      <c r="S71">
        <v>1.66</v>
      </c>
      <c r="T71">
        <v>9.06</v>
      </c>
      <c r="U71">
        <v>3.02</v>
      </c>
      <c r="V71">
        <v>3.02</v>
      </c>
      <c r="W71">
        <v>47.23</v>
      </c>
      <c r="X71">
        <v>9.44</v>
      </c>
      <c r="Y71">
        <v>21.67</v>
      </c>
      <c r="Z71">
        <v>13.33</v>
      </c>
      <c r="AA71">
        <v>18</v>
      </c>
      <c r="AB71">
        <v>9</v>
      </c>
      <c r="AC71">
        <v>2.66</v>
      </c>
      <c r="AD71">
        <v>1.08</v>
      </c>
      <c r="AE71">
        <v>1.08</v>
      </c>
      <c r="AF71">
        <v>1.31</v>
      </c>
    </row>
    <row r="72" spans="1:32">
      <c r="A72" t="s">
        <v>114</v>
      </c>
      <c r="B72" s="75">
        <v>244.32</v>
      </c>
      <c r="C72" s="75">
        <v>86.42</v>
      </c>
      <c r="D72" s="135">
        <f t="shared" si="1"/>
        <v>0.6</v>
      </c>
      <c r="E72" s="75"/>
      <c r="F72" s="78">
        <v>0.9</v>
      </c>
      <c r="G72" s="78">
        <v>0.9</v>
      </c>
      <c r="H72" s="78">
        <v>0.92</v>
      </c>
      <c r="I72">
        <v>115.04</v>
      </c>
      <c r="J72">
        <v>269.47000000000003</v>
      </c>
      <c r="K72">
        <v>100.36</v>
      </c>
      <c r="L72">
        <v>1.1599999999999999</v>
      </c>
      <c r="M72">
        <v>15.93</v>
      </c>
      <c r="N72" s="135">
        <v>0</v>
      </c>
      <c r="O72" s="135">
        <v>0</v>
      </c>
      <c r="P72" s="135">
        <v>0.6</v>
      </c>
      <c r="Q72">
        <v>1.45</v>
      </c>
      <c r="R72">
        <v>3.3</v>
      </c>
      <c r="S72">
        <v>1.66</v>
      </c>
      <c r="T72">
        <v>9.2899999999999991</v>
      </c>
      <c r="U72">
        <v>3.1</v>
      </c>
      <c r="V72">
        <v>3.08</v>
      </c>
      <c r="W72">
        <v>23.23</v>
      </c>
      <c r="X72">
        <v>4.6500000000000004</v>
      </c>
      <c r="Y72">
        <v>12.85</v>
      </c>
      <c r="Z72">
        <v>8.51</v>
      </c>
      <c r="AA72">
        <v>9.33</v>
      </c>
      <c r="AB72">
        <v>4.67</v>
      </c>
      <c r="AC72">
        <v>2.66</v>
      </c>
      <c r="AD72">
        <v>1.0900000000000001</v>
      </c>
      <c r="AE72">
        <v>1.0900000000000001</v>
      </c>
      <c r="AF72">
        <v>1.31</v>
      </c>
    </row>
    <row r="73" spans="1:32">
      <c r="A73" t="s">
        <v>115</v>
      </c>
      <c r="B73" s="75">
        <v>244.32</v>
      </c>
      <c r="C73" s="75">
        <v>86.42</v>
      </c>
      <c r="D73" s="135">
        <f t="shared" si="1"/>
        <v>0</v>
      </c>
      <c r="E73" s="75"/>
      <c r="F73" s="78">
        <v>0.12</v>
      </c>
      <c r="G73" s="78">
        <v>0.12</v>
      </c>
      <c r="H73" s="78">
        <v>0.12</v>
      </c>
      <c r="I73">
        <v>115.04</v>
      </c>
      <c r="J73">
        <v>269.47000000000003</v>
      </c>
      <c r="K73">
        <v>100.36</v>
      </c>
      <c r="L73">
        <v>1.1599999999999999</v>
      </c>
      <c r="M73">
        <v>16.940000000000001</v>
      </c>
      <c r="N73" s="135">
        <v>0</v>
      </c>
      <c r="O73" s="135">
        <v>0</v>
      </c>
      <c r="P73" s="135">
        <v>0</v>
      </c>
      <c r="Q73">
        <v>1.45</v>
      </c>
      <c r="R73">
        <v>0.5</v>
      </c>
      <c r="S73">
        <v>1.66</v>
      </c>
      <c r="T73">
        <v>9.69</v>
      </c>
      <c r="U73">
        <v>3.23</v>
      </c>
      <c r="V73">
        <v>3.22</v>
      </c>
      <c r="W73">
        <v>7.91</v>
      </c>
      <c r="X73">
        <v>1.58</v>
      </c>
      <c r="Y73">
        <v>6.73</v>
      </c>
      <c r="Z73">
        <v>3.32</v>
      </c>
      <c r="AA73">
        <v>3.33</v>
      </c>
      <c r="AB73">
        <v>1.67</v>
      </c>
      <c r="AC73">
        <v>2.66</v>
      </c>
      <c r="AD73">
        <v>1.0900000000000001</v>
      </c>
      <c r="AE73">
        <v>1.0900000000000001</v>
      </c>
      <c r="AF73">
        <v>1.31</v>
      </c>
    </row>
    <row r="74" spans="1:32">
      <c r="A74" t="s">
        <v>116</v>
      </c>
      <c r="B74" s="75">
        <v>244.32</v>
      </c>
      <c r="C74" s="75">
        <v>86.42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115.04</v>
      </c>
      <c r="J74">
        <v>269.47000000000003</v>
      </c>
      <c r="K74">
        <v>100.36</v>
      </c>
      <c r="L74">
        <v>1.1599999999999999</v>
      </c>
      <c r="M74">
        <v>17.940000000000001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9.92</v>
      </c>
      <c r="U74">
        <v>3.31</v>
      </c>
      <c r="V74">
        <v>3.29</v>
      </c>
      <c r="W74">
        <v>1.18</v>
      </c>
      <c r="X74">
        <v>0.23</v>
      </c>
      <c r="Y74">
        <v>1.31</v>
      </c>
      <c r="Z74">
        <v>0.24</v>
      </c>
      <c r="AA74">
        <v>1.33</v>
      </c>
      <c r="AB74">
        <v>0.67</v>
      </c>
      <c r="AC74">
        <v>2.66</v>
      </c>
      <c r="AD74">
        <v>1.0900000000000001</v>
      </c>
      <c r="AE74">
        <v>1.0900000000000001</v>
      </c>
      <c r="AF74">
        <v>1.31</v>
      </c>
    </row>
    <row r="75" spans="1:32">
      <c r="A75" t="s">
        <v>117</v>
      </c>
      <c r="B75" s="75">
        <v>244.32</v>
      </c>
      <c r="C75" s="75">
        <v>86.42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115.04</v>
      </c>
      <c r="J75">
        <v>269.47000000000003</v>
      </c>
      <c r="K75">
        <v>100.36</v>
      </c>
      <c r="L75">
        <v>1.1599999999999999</v>
      </c>
      <c r="M75">
        <v>18.350000000000001</v>
      </c>
      <c r="N75" s="135">
        <v>0</v>
      </c>
      <c r="O75" s="135">
        <v>0</v>
      </c>
      <c r="P75" s="135">
        <v>0</v>
      </c>
      <c r="Q75">
        <v>1.52</v>
      </c>
      <c r="R75">
        <v>0</v>
      </c>
      <c r="S75">
        <v>1.61</v>
      </c>
      <c r="T75">
        <v>10.23</v>
      </c>
      <c r="U75">
        <v>3.41</v>
      </c>
      <c r="V75">
        <v>3.41</v>
      </c>
      <c r="W75">
        <v>0</v>
      </c>
      <c r="X75">
        <v>0</v>
      </c>
      <c r="Y75">
        <v>0.33</v>
      </c>
      <c r="Z75">
        <v>0</v>
      </c>
      <c r="AA75">
        <v>0</v>
      </c>
      <c r="AB75">
        <v>0</v>
      </c>
      <c r="AC75">
        <v>2.66</v>
      </c>
      <c r="AD75">
        <v>1.08</v>
      </c>
      <c r="AE75">
        <v>1.08</v>
      </c>
      <c r="AF75">
        <v>1.31</v>
      </c>
    </row>
    <row r="76" spans="1:32">
      <c r="A76" t="s">
        <v>118</v>
      </c>
      <c r="B76" s="75">
        <v>244.32</v>
      </c>
      <c r="C76" s="75">
        <v>86.42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115.04</v>
      </c>
      <c r="J76">
        <v>269.47000000000003</v>
      </c>
      <c r="K76">
        <v>100.36</v>
      </c>
      <c r="L76">
        <v>1.1599999999999999</v>
      </c>
      <c r="M76">
        <v>18.73</v>
      </c>
      <c r="N76" s="135">
        <v>0</v>
      </c>
      <c r="O76" s="135">
        <v>0</v>
      </c>
      <c r="P76" s="135">
        <v>0</v>
      </c>
      <c r="Q76">
        <v>1.52</v>
      </c>
      <c r="R76">
        <v>0</v>
      </c>
      <c r="S76">
        <v>1.61</v>
      </c>
      <c r="T76">
        <v>10.81</v>
      </c>
      <c r="U76">
        <v>3.6</v>
      </c>
      <c r="V76">
        <v>3.61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2.3199999999999998</v>
      </c>
      <c r="AD76">
        <v>1.0900000000000001</v>
      </c>
      <c r="AE76">
        <v>1.0900000000000001</v>
      </c>
      <c r="AF76">
        <v>1.31</v>
      </c>
    </row>
    <row r="77" spans="1:32">
      <c r="A77" t="s">
        <v>119</v>
      </c>
      <c r="B77" s="75">
        <v>244.32</v>
      </c>
      <c r="C77" s="75">
        <v>86.42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115.04</v>
      </c>
      <c r="J77">
        <v>269.47000000000003</v>
      </c>
      <c r="K77">
        <v>100.36</v>
      </c>
      <c r="L77">
        <v>1.1599999999999999</v>
      </c>
      <c r="M77">
        <v>15.79</v>
      </c>
      <c r="N77" s="135">
        <v>0</v>
      </c>
      <c r="O77" s="135">
        <v>0</v>
      </c>
      <c r="P77" s="135">
        <v>0</v>
      </c>
      <c r="Q77">
        <v>1.52</v>
      </c>
      <c r="R77">
        <v>0</v>
      </c>
      <c r="S77">
        <v>1.61</v>
      </c>
      <c r="T77">
        <v>11.31</v>
      </c>
      <c r="U77">
        <v>3.77</v>
      </c>
      <c r="V77">
        <v>3.77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2.3199999999999998</v>
      </c>
      <c r="AD77">
        <v>1.08</v>
      </c>
      <c r="AE77">
        <v>1.08</v>
      </c>
      <c r="AF77">
        <v>1.31</v>
      </c>
    </row>
    <row r="78" spans="1:32">
      <c r="A78" t="s">
        <v>120</v>
      </c>
      <c r="B78" s="75">
        <v>244.32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115.04</v>
      </c>
      <c r="J78">
        <v>269.47000000000003</v>
      </c>
      <c r="K78">
        <v>100.36</v>
      </c>
      <c r="L78">
        <v>1.1599999999999999</v>
      </c>
      <c r="M78">
        <v>15.76</v>
      </c>
      <c r="N78" s="135">
        <v>0</v>
      </c>
      <c r="O78" s="135">
        <v>0</v>
      </c>
      <c r="P78" s="135">
        <v>0</v>
      </c>
      <c r="Q78">
        <v>1.52</v>
      </c>
      <c r="R78">
        <v>0</v>
      </c>
      <c r="S78">
        <v>1.61</v>
      </c>
      <c r="T78">
        <v>11.71</v>
      </c>
      <c r="U78">
        <v>3.9</v>
      </c>
      <c r="V78">
        <v>3.91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2.33</v>
      </c>
      <c r="AD78">
        <v>1.0900000000000001</v>
      </c>
      <c r="AE78">
        <v>1.0900000000000001</v>
      </c>
      <c r="AF78">
        <v>1.31</v>
      </c>
    </row>
    <row r="79" spans="1:32">
      <c r="A79" t="s">
        <v>121</v>
      </c>
      <c r="B79" s="75">
        <v>244.32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115.04</v>
      </c>
      <c r="J79">
        <v>269.47000000000003</v>
      </c>
      <c r="K79">
        <v>100.36</v>
      </c>
      <c r="L79">
        <v>1.1599999999999999</v>
      </c>
      <c r="M79">
        <v>15.79</v>
      </c>
      <c r="N79" s="135">
        <v>0</v>
      </c>
      <c r="O79" s="135">
        <v>0</v>
      </c>
      <c r="P79" s="135">
        <v>0</v>
      </c>
      <c r="Q79">
        <v>1.52</v>
      </c>
      <c r="R79">
        <v>0</v>
      </c>
      <c r="S79">
        <v>1.61</v>
      </c>
      <c r="T79">
        <v>12.31</v>
      </c>
      <c r="U79">
        <v>4.0999999999999996</v>
      </c>
      <c r="V79">
        <v>4.1100000000000003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2.33</v>
      </c>
      <c r="AD79">
        <v>1.0900000000000001</v>
      </c>
      <c r="AE79">
        <v>1.0900000000000001</v>
      </c>
      <c r="AF79">
        <v>1.31</v>
      </c>
    </row>
    <row r="80" spans="1:32">
      <c r="A80" t="s">
        <v>122</v>
      </c>
      <c r="B80" s="75">
        <v>244.32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115.04</v>
      </c>
      <c r="J80">
        <v>269.47000000000003</v>
      </c>
      <c r="K80">
        <v>100.36</v>
      </c>
      <c r="L80">
        <v>1.1599999999999999</v>
      </c>
      <c r="M80">
        <v>15.69</v>
      </c>
      <c r="N80" s="135">
        <v>0</v>
      </c>
      <c r="O80" s="135">
        <v>0</v>
      </c>
      <c r="P80" s="135">
        <v>0</v>
      </c>
      <c r="Q80">
        <v>1.52</v>
      </c>
      <c r="R80">
        <v>0</v>
      </c>
      <c r="S80">
        <v>1.61</v>
      </c>
      <c r="T80">
        <v>12.81</v>
      </c>
      <c r="U80">
        <v>4.2699999999999996</v>
      </c>
      <c r="V80">
        <v>4.2699999999999996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2.36</v>
      </c>
      <c r="AD80">
        <v>1.0900000000000001</v>
      </c>
      <c r="AE80">
        <v>1.0900000000000001</v>
      </c>
      <c r="AF80">
        <v>1.31</v>
      </c>
    </row>
    <row r="81" spans="1:32">
      <c r="A81" t="s">
        <v>123</v>
      </c>
      <c r="B81" s="75">
        <v>244.32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115.04</v>
      </c>
      <c r="J81">
        <v>269.47000000000003</v>
      </c>
      <c r="K81">
        <v>100.36</v>
      </c>
      <c r="L81">
        <v>1.1599999999999999</v>
      </c>
      <c r="M81">
        <v>15.83</v>
      </c>
      <c r="N81" s="135">
        <v>0</v>
      </c>
      <c r="O81" s="135">
        <v>0</v>
      </c>
      <c r="P81" s="135">
        <v>0</v>
      </c>
      <c r="Q81">
        <v>1.52</v>
      </c>
      <c r="R81">
        <v>0</v>
      </c>
      <c r="S81">
        <v>1.61</v>
      </c>
      <c r="T81">
        <v>8.8000000000000007</v>
      </c>
      <c r="U81">
        <v>2.93</v>
      </c>
      <c r="V81">
        <v>2.93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2.37</v>
      </c>
      <c r="AD81">
        <v>1.0900000000000001</v>
      </c>
      <c r="AE81">
        <v>1.0900000000000001</v>
      </c>
      <c r="AF81">
        <v>1.31</v>
      </c>
    </row>
    <row r="82" spans="1:32">
      <c r="A82" t="s">
        <v>124</v>
      </c>
      <c r="B82" s="75">
        <v>244.32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115.04</v>
      </c>
      <c r="J82">
        <v>269.47000000000003</v>
      </c>
      <c r="K82">
        <v>100.36</v>
      </c>
      <c r="L82">
        <v>1.1599999999999999</v>
      </c>
      <c r="M82">
        <v>16.079999999999998</v>
      </c>
      <c r="N82" s="135">
        <v>0</v>
      </c>
      <c r="O82" s="135">
        <v>0</v>
      </c>
      <c r="P82" s="135">
        <v>0</v>
      </c>
      <c r="Q82">
        <v>1.52</v>
      </c>
      <c r="R82">
        <v>0</v>
      </c>
      <c r="S82">
        <v>1.61</v>
      </c>
      <c r="T82">
        <v>8.81</v>
      </c>
      <c r="U82">
        <v>2.94</v>
      </c>
      <c r="V82">
        <v>2.92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2.41</v>
      </c>
      <c r="AD82">
        <v>1.0900000000000001</v>
      </c>
      <c r="AE82">
        <v>1.0900000000000001</v>
      </c>
      <c r="AF82">
        <v>1.31</v>
      </c>
    </row>
    <row r="83" spans="1:32">
      <c r="A83" t="s">
        <v>125</v>
      </c>
      <c r="B83" s="75">
        <v>244.32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115.04</v>
      </c>
      <c r="J83">
        <v>269.47000000000003</v>
      </c>
      <c r="K83">
        <v>100.36</v>
      </c>
      <c r="L83">
        <v>1.1599999999999999</v>
      </c>
      <c r="M83">
        <v>16.600000000000001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8.84</v>
      </c>
      <c r="U83">
        <v>2.95</v>
      </c>
      <c r="V83">
        <v>2.93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2.42</v>
      </c>
      <c r="AD83">
        <v>1.0900000000000001</v>
      </c>
      <c r="AE83">
        <v>1.0900000000000001</v>
      </c>
      <c r="AF83">
        <v>1.31</v>
      </c>
    </row>
    <row r="84" spans="1:32">
      <c r="A84" t="s">
        <v>126</v>
      </c>
      <c r="B84" s="75">
        <v>244.32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115.04</v>
      </c>
      <c r="J84">
        <v>269.47000000000003</v>
      </c>
      <c r="K84">
        <v>100.36</v>
      </c>
      <c r="L84">
        <v>1.1599999999999999</v>
      </c>
      <c r="M84">
        <v>16.559999999999999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8.52</v>
      </c>
      <c r="U84">
        <v>2.84</v>
      </c>
      <c r="V84">
        <v>2.83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2.4300000000000002</v>
      </c>
      <c r="AD84">
        <v>1.0900000000000001</v>
      </c>
      <c r="AE84">
        <v>1.0900000000000001</v>
      </c>
      <c r="AF84">
        <v>1.31</v>
      </c>
    </row>
    <row r="85" spans="1:32">
      <c r="A85" t="s">
        <v>127</v>
      </c>
      <c r="B85" s="75">
        <v>244.32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115.04</v>
      </c>
      <c r="J85">
        <v>269.47000000000003</v>
      </c>
      <c r="K85">
        <v>100.36</v>
      </c>
      <c r="L85">
        <v>1.1599999999999999</v>
      </c>
      <c r="M85">
        <v>16.77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1.61</v>
      </c>
      <c r="T85">
        <v>8.81</v>
      </c>
      <c r="U85">
        <v>2.94</v>
      </c>
      <c r="V85">
        <v>2.93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2.4700000000000002</v>
      </c>
      <c r="AD85">
        <v>1.1599999999999999</v>
      </c>
      <c r="AE85">
        <v>1.1599999999999999</v>
      </c>
      <c r="AF85">
        <v>1.31</v>
      </c>
    </row>
    <row r="86" spans="1:32">
      <c r="A86" t="s">
        <v>128</v>
      </c>
      <c r="B86" s="75">
        <v>244.32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115.04</v>
      </c>
      <c r="J86">
        <v>269.47000000000003</v>
      </c>
      <c r="K86">
        <v>100.36</v>
      </c>
      <c r="L86">
        <v>1.1599999999999999</v>
      </c>
      <c r="M86">
        <v>16.77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1.61</v>
      </c>
      <c r="T86">
        <v>8.93</v>
      </c>
      <c r="U86">
        <v>2.98</v>
      </c>
      <c r="V86">
        <v>2.96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2.4700000000000002</v>
      </c>
      <c r="AD86">
        <v>1.1599999999999999</v>
      </c>
      <c r="AE86">
        <v>1.1599999999999999</v>
      </c>
      <c r="AF86">
        <v>1.31</v>
      </c>
    </row>
    <row r="87" spans="1:32">
      <c r="A87" t="s">
        <v>129</v>
      </c>
      <c r="B87" s="75">
        <v>244.32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106.59</v>
      </c>
      <c r="J87">
        <v>269.47000000000003</v>
      </c>
      <c r="K87">
        <v>100.36</v>
      </c>
      <c r="L87">
        <v>1.1599999999999999</v>
      </c>
      <c r="M87">
        <v>16.72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8.76</v>
      </c>
      <c r="U87">
        <v>2.92</v>
      </c>
      <c r="V87">
        <v>2.91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2.5099999999999998</v>
      </c>
      <c r="AD87">
        <v>1.19</v>
      </c>
      <c r="AE87">
        <v>1.19</v>
      </c>
      <c r="AF87">
        <v>1.31</v>
      </c>
    </row>
    <row r="88" spans="1:32">
      <c r="A88" t="s">
        <v>130</v>
      </c>
      <c r="B88" s="75">
        <v>244.32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98.13</v>
      </c>
      <c r="J88">
        <v>269.47000000000003</v>
      </c>
      <c r="K88">
        <v>100.36</v>
      </c>
      <c r="L88">
        <v>1.1599999999999999</v>
      </c>
      <c r="M88">
        <v>16.600000000000001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8.8800000000000008</v>
      </c>
      <c r="U88">
        <v>2.96</v>
      </c>
      <c r="V88">
        <v>2.95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2.5099999999999998</v>
      </c>
      <c r="AD88">
        <v>1.19</v>
      </c>
      <c r="AE88">
        <v>1.19</v>
      </c>
      <c r="AF88">
        <v>1.31</v>
      </c>
    </row>
    <row r="89" spans="1:32">
      <c r="A89" t="s">
        <v>131</v>
      </c>
      <c r="B89" s="75">
        <v>244.32</v>
      </c>
      <c r="C89" s="75">
        <v>86.42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69.930000000000007</v>
      </c>
      <c r="J89">
        <v>269.47000000000003</v>
      </c>
      <c r="K89">
        <v>100.36</v>
      </c>
      <c r="L89">
        <v>1.1599999999999999</v>
      </c>
      <c r="M89">
        <v>21.33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8.9</v>
      </c>
      <c r="U89">
        <v>2.97</v>
      </c>
      <c r="V89">
        <v>2.95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2.5099999999999998</v>
      </c>
      <c r="AD89">
        <v>1.19</v>
      </c>
      <c r="AE89">
        <v>1.19</v>
      </c>
      <c r="AF89">
        <v>1.31</v>
      </c>
    </row>
    <row r="90" spans="1:32">
      <c r="A90" t="s">
        <v>132</v>
      </c>
      <c r="B90" s="75">
        <v>244.32</v>
      </c>
      <c r="C90" s="75">
        <v>86.42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69.930000000000007</v>
      </c>
      <c r="J90">
        <v>269.47000000000003</v>
      </c>
      <c r="K90">
        <v>100.36</v>
      </c>
      <c r="L90">
        <v>1.1599999999999999</v>
      </c>
      <c r="M90">
        <v>21.12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8.67</v>
      </c>
      <c r="U90">
        <v>2.89</v>
      </c>
      <c r="V90">
        <v>2.88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2.52</v>
      </c>
      <c r="AD90">
        <v>1.19</v>
      </c>
      <c r="AE90">
        <v>1.19</v>
      </c>
      <c r="AF90">
        <v>1.31</v>
      </c>
    </row>
    <row r="91" spans="1:32">
      <c r="A91" t="s">
        <v>133</v>
      </c>
      <c r="B91" s="75">
        <v>218.45</v>
      </c>
      <c r="C91" s="75">
        <v>72.819999999999993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69.930000000000007</v>
      </c>
      <c r="J91">
        <v>269.47000000000003</v>
      </c>
      <c r="K91">
        <v>100.36</v>
      </c>
      <c r="L91">
        <v>1.1599999999999999</v>
      </c>
      <c r="M91">
        <v>20.91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1.56</v>
      </c>
      <c r="T91">
        <v>8.9</v>
      </c>
      <c r="U91">
        <v>2.97</v>
      </c>
      <c r="V91">
        <v>2.95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2.54</v>
      </c>
      <c r="AD91">
        <v>1.19</v>
      </c>
      <c r="AE91">
        <v>1.19</v>
      </c>
      <c r="AF91">
        <v>1.31</v>
      </c>
    </row>
    <row r="92" spans="1:32">
      <c r="A92" t="s">
        <v>134</v>
      </c>
      <c r="B92" s="75">
        <v>218.45</v>
      </c>
      <c r="C92" s="75">
        <v>72.819999999999993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69.930000000000007</v>
      </c>
      <c r="J92">
        <v>269.47000000000003</v>
      </c>
      <c r="K92">
        <v>100.36</v>
      </c>
      <c r="L92">
        <v>1.1599999999999999</v>
      </c>
      <c r="M92">
        <v>20.64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1.56</v>
      </c>
      <c r="T92">
        <v>8.5500000000000007</v>
      </c>
      <c r="U92">
        <v>2.85</v>
      </c>
      <c r="V92">
        <v>2.85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2.57</v>
      </c>
      <c r="AD92">
        <v>0.67</v>
      </c>
      <c r="AE92">
        <v>0.67</v>
      </c>
      <c r="AF92">
        <v>1.31</v>
      </c>
    </row>
    <row r="93" spans="1:32">
      <c r="A93" t="s">
        <v>135</v>
      </c>
      <c r="B93" s="75">
        <v>218.45</v>
      </c>
      <c r="C93" s="75">
        <v>72.819999999999993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69.930000000000007</v>
      </c>
      <c r="J93">
        <v>269.47000000000003</v>
      </c>
      <c r="K93">
        <v>100.36</v>
      </c>
      <c r="L93">
        <v>1.1599999999999999</v>
      </c>
      <c r="M93">
        <v>20.89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1.56</v>
      </c>
      <c r="T93">
        <v>8.91</v>
      </c>
      <c r="U93">
        <v>2.97</v>
      </c>
      <c r="V93">
        <v>2.97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2.58</v>
      </c>
      <c r="AD93">
        <v>0.68</v>
      </c>
      <c r="AE93">
        <v>0.68</v>
      </c>
      <c r="AF93">
        <v>1.31</v>
      </c>
    </row>
    <row r="94" spans="1:32">
      <c r="A94" t="s">
        <v>136</v>
      </c>
      <c r="B94" s="75">
        <v>218.45</v>
      </c>
      <c r="C94" s="75">
        <v>72.819999999999993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69.930000000000007</v>
      </c>
      <c r="J94">
        <v>269.47000000000003</v>
      </c>
      <c r="K94">
        <v>100.36</v>
      </c>
      <c r="L94">
        <v>1.1599999999999999</v>
      </c>
      <c r="M94">
        <v>20.58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1.56</v>
      </c>
      <c r="T94">
        <v>8.77</v>
      </c>
      <c r="U94">
        <v>2.92</v>
      </c>
      <c r="V94">
        <v>2.92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2.59</v>
      </c>
      <c r="AD94">
        <v>0.67</v>
      </c>
      <c r="AE94">
        <v>0.67</v>
      </c>
      <c r="AF94">
        <v>1.31</v>
      </c>
    </row>
    <row r="95" spans="1:32">
      <c r="A95" t="s">
        <v>137</v>
      </c>
      <c r="B95" s="75">
        <v>182.04</v>
      </c>
      <c r="C95" s="75">
        <v>72.819999999999993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69.930000000000007</v>
      </c>
      <c r="J95">
        <v>229.94</v>
      </c>
      <c r="K95">
        <v>100.36</v>
      </c>
      <c r="L95">
        <v>1.1599999999999999</v>
      </c>
      <c r="M95">
        <v>20.25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1.56</v>
      </c>
      <c r="T95">
        <v>8.77</v>
      </c>
      <c r="U95">
        <v>2.92</v>
      </c>
      <c r="V95">
        <v>2.92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2.66</v>
      </c>
      <c r="AD95">
        <v>0.68</v>
      </c>
      <c r="AE95">
        <v>0.68</v>
      </c>
      <c r="AF95">
        <v>1.31</v>
      </c>
    </row>
    <row r="96" spans="1:32">
      <c r="A96" t="s">
        <v>138</v>
      </c>
      <c r="B96" s="75">
        <v>182.04</v>
      </c>
      <c r="C96" s="75">
        <v>72.819999999999993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69.930000000000007</v>
      </c>
      <c r="J96">
        <v>191.62</v>
      </c>
      <c r="K96">
        <v>100.36</v>
      </c>
      <c r="L96">
        <v>1.1599999999999999</v>
      </c>
      <c r="M96">
        <v>19.850000000000001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1.56</v>
      </c>
      <c r="T96">
        <v>8.83</v>
      </c>
      <c r="U96">
        <v>2.94</v>
      </c>
      <c r="V96">
        <v>2.95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2.66</v>
      </c>
      <c r="AD96">
        <v>0.69</v>
      </c>
      <c r="AE96">
        <v>0.69</v>
      </c>
      <c r="AF96">
        <v>1.31</v>
      </c>
    </row>
    <row r="97" spans="1:36">
      <c r="A97" t="s">
        <v>139</v>
      </c>
      <c r="B97" s="75">
        <v>182.04</v>
      </c>
      <c r="C97" s="75">
        <v>72.819999999999993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69.930000000000007</v>
      </c>
      <c r="J97">
        <v>148.51</v>
      </c>
      <c r="K97">
        <v>100.36</v>
      </c>
      <c r="L97">
        <v>1.1599999999999999</v>
      </c>
      <c r="M97">
        <v>19.399999999999999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1.56</v>
      </c>
      <c r="T97">
        <v>8.51</v>
      </c>
      <c r="U97">
        <v>2.84</v>
      </c>
      <c r="V97">
        <v>2.82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2.66</v>
      </c>
      <c r="AD97">
        <v>0.68</v>
      </c>
      <c r="AE97">
        <v>0.68</v>
      </c>
      <c r="AF97">
        <v>1.31</v>
      </c>
    </row>
    <row r="98" spans="1:36">
      <c r="A98" t="s">
        <v>140</v>
      </c>
      <c r="B98" s="75">
        <v>182.04</v>
      </c>
      <c r="C98" s="75">
        <v>72.819999999999993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69.930000000000007</v>
      </c>
      <c r="J98">
        <v>148.51</v>
      </c>
      <c r="K98">
        <v>100.36</v>
      </c>
      <c r="L98">
        <v>1.1599999999999999</v>
      </c>
      <c r="M98">
        <v>18.97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1.56</v>
      </c>
      <c r="T98">
        <v>8.8800000000000008</v>
      </c>
      <c r="U98">
        <v>2.96</v>
      </c>
      <c r="V98">
        <v>2.96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2.66</v>
      </c>
      <c r="AD98">
        <v>0.68</v>
      </c>
      <c r="AE98">
        <v>0.68</v>
      </c>
      <c r="AF98">
        <v>1.31</v>
      </c>
    </row>
    <row r="99" spans="1:36">
      <c r="A99" t="s">
        <v>141</v>
      </c>
      <c r="B99" s="75">
        <f>SUM(B3:B98)/4000</f>
        <v>5.3927899999999971</v>
      </c>
      <c r="C99" s="75">
        <f t="shared" ref="C99:L99" si="2">SUM(C3:C98)/4000</f>
        <v>1.8327375000000004</v>
      </c>
      <c r="D99" s="135">
        <f t="shared" ref="D99" si="3">SUM(D3:D98)/4000</f>
        <v>0.72197250000000024</v>
      </c>
      <c r="E99" s="75"/>
      <c r="F99" s="78">
        <f t="shared" si="2"/>
        <v>0.10142500000000002</v>
      </c>
      <c r="G99" s="78">
        <f t="shared" si="2"/>
        <v>0.10142500000000002</v>
      </c>
      <c r="H99" s="78">
        <f t="shared" si="2"/>
        <v>0.10395750000000001</v>
      </c>
      <c r="I99">
        <f t="shared" si="2"/>
        <v>2.1804525000000012</v>
      </c>
      <c r="J99">
        <f t="shared" si="2"/>
        <v>5.8349250000000019</v>
      </c>
      <c r="K99">
        <f t="shared" si="2"/>
        <v>2.4086399999999988</v>
      </c>
      <c r="L99">
        <f t="shared" si="2"/>
        <v>2.7264999999999942E-2</v>
      </c>
      <c r="M99">
        <f t="shared" ref="M99:AB99" si="4">SUM(M3:M98)/4000</f>
        <v>0.28349500000000005</v>
      </c>
      <c r="N99" s="135">
        <f t="shared" si="4"/>
        <v>0.24179000000000017</v>
      </c>
      <c r="O99" s="135">
        <f t="shared" si="4"/>
        <v>0.23993750000000014</v>
      </c>
      <c r="P99" s="135">
        <f t="shared" si="4"/>
        <v>0.24024500000000015</v>
      </c>
      <c r="Q99">
        <f t="shared" si="4"/>
        <v>3.214000000000003E-2</v>
      </c>
      <c r="R99">
        <f t="shared" si="4"/>
        <v>0.87058499999999983</v>
      </c>
      <c r="S99">
        <f t="shared" si="4"/>
        <v>3.8040000000000011E-2</v>
      </c>
      <c r="T99">
        <f t="shared" si="4"/>
        <v>0.40743500000000005</v>
      </c>
      <c r="U99">
        <f t="shared" si="4"/>
        <v>0.13581000000000007</v>
      </c>
      <c r="V99">
        <f t="shared" si="4"/>
        <v>0.1357025</v>
      </c>
      <c r="W99">
        <f t="shared" si="4"/>
        <v>1.7120524999999993</v>
      </c>
      <c r="X99">
        <f t="shared" si="4"/>
        <v>0.34239750000000002</v>
      </c>
      <c r="Y99">
        <f t="shared" si="4"/>
        <v>0.67472499999999991</v>
      </c>
      <c r="Z99">
        <f t="shared" si="4"/>
        <v>0.34466499999999994</v>
      </c>
      <c r="AA99">
        <f t="shared" si="4"/>
        <v>0.66419250000000007</v>
      </c>
      <c r="AB99">
        <f t="shared" si="4"/>
        <v>0.33205750000000006</v>
      </c>
      <c r="AC99">
        <f t="shared" ref="AC99:AJ99" si="5">SUM(AC3:AC98)/4000</f>
        <v>7.0202500000000001E-2</v>
      </c>
      <c r="AD99">
        <f t="shared" si="5"/>
        <v>6.5672500000000106E-2</v>
      </c>
      <c r="AE99">
        <f t="shared" si="5"/>
        <v>6.5672500000000106E-2</v>
      </c>
      <c r="AF99">
        <f t="shared" si="5"/>
        <v>3.9480000000000029E-2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17</v>
      </c>
      <c r="C32" s="136">
        <f>'IDT-1 Calculation'!DG32</f>
        <v>-7.1970000000000001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-9.8030000000000008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58</v>
      </c>
      <c r="C33" s="136">
        <f>'IDT-1 Calculation'!DG33</f>
        <v>-24.555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-33.445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106</v>
      </c>
      <c r="C34" s="136">
        <f>'IDT-1 Calculation'!DG34</f>
        <v>-44.875999999999998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-61.124000000000002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168</v>
      </c>
      <c r="C35" s="136">
        <f>'IDT-1 Calculation'!DG35</f>
        <v>-71.125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-96.875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185</v>
      </c>
      <c r="C36" s="136">
        <f>'IDT-1 Calculation'!DG36</f>
        <v>-78.322000000000003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-106.678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263</v>
      </c>
      <c r="C37" s="136">
        <f>'IDT-1 Calculation'!DG37</f>
        <v>-30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-233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289</v>
      </c>
      <c r="C38" s="136">
        <f>'IDT-1 Calculation'!DG38</f>
        <v>-25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-264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319.09100000000001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-319.09100000000001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213.96299999999999</v>
      </c>
      <c r="C40" s="136">
        <f>'IDT-1 Calculation'!DG40</f>
        <v>45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-258.96299999999997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145.292</v>
      </c>
      <c r="C41" s="136">
        <f>'IDT-1 Calculation'!DG41</f>
        <v>65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-210.292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111.49</v>
      </c>
      <c r="C42" s="136">
        <f>'IDT-1 Calculation'!DG42</f>
        <v>69.078999999999994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-180.56899999999999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105.505</v>
      </c>
      <c r="C43" s="136">
        <f>'IDT-1 Calculation'!DG43</f>
        <v>65.37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-170.875</v>
      </c>
      <c r="G43" s="141">
        <f t="shared" si="0"/>
        <v>0</v>
      </c>
    </row>
    <row r="44" spans="1:7">
      <c r="A44" s="140" t="s">
        <v>86</v>
      </c>
      <c r="B44" s="136">
        <f>'IDT-1 Calculation'!DF44</f>
        <v>99.453000000000003</v>
      </c>
      <c r="C44" s="136">
        <f>'IDT-1 Calculation'!DG44</f>
        <v>61.621000000000002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-161.07400000000001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102.351</v>
      </c>
      <c r="C45" s="136">
        <f>'IDT-1 Calculation'!DG45</f>
        <v>63.415999999999997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-165.767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98.997</v>
      </c>
      <c r="C46" s="136">
        <f>'IDT-1 Calculation'!DG46</f>
        <v>61.338000000000001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-160.33500000000001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94.123000000000005</v>
      </c>
      <c r="C47" s="136">
        <f>'IDT-1 Calculation'!DG47</f>
        <v>58.317999999999998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-152.441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98.228999999999999</v>
      </c>
      <c r="C48" s="136">
        <f>'IDT-1 Calculation'!DG48</f>
        <v>60.862000000000002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-159.09100000000001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103.99</v>
      </c>
      <c r="C49" s="136">
        <f>'IDT-1 Calculation'!DG49</f>
        <v>64.430999999999997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-168.42099999999999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117.654</v>
      </c>
      <c r="C50" s="136">
        <f>'IDT-1 Calculation'!DG50</f>
        <v>72.897000000000006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-190.55099999999999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163.494</v>
      </c>
      <c r="C51" s="136">
        <f>'IDT-1 Calculation'!DG51</f>
        <v>55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-218.494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214.37899999999999</v>
      </c>
      <c r="C52" s="136">
        <f>'IDT-1 Calculation'!DG52</f>
        <v>30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-244.37899999999999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244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-244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211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-211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148</v>
      </c>
      <c r="C55" s="136">
        <f>'IDT-1 Calculation'!DG55</f>
        <v>-30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90</v>
      </c>
      <c r="C56" s="136">
        <f>'IDT-1 Calculation'!DG56</f>
        <v>-38.103000000000002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-51.896999999999998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46</v>
      </c>
      <c r="C57" s="136">
        <f>'IDT-1 Calculation'!DG57</f>
        <v>-19.475000000000001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-26.524999999999999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</v>
      </c>
      <c r="C58" s="136">
        <f>'IDT-1 Calculation'!DG58</f>
        <v>-5.9269999999999996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-8.0730000000000004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19</v>
      </c>
      <c r="C69" s="136">
        <f>'IDT-1 Calculation'!DG69</f>
        <v>-8.0440000000000005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-10.956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52</v>
      </c>
      <c r="C70" s="136">
        <f>'IDT-1 Calculation'!DG70</f>
        <v>-22.015000000000001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-29.984999999999999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88</v>
      </c>
      <c r="C71" s="136">
        <f>'IDT-1 Calculation'!DG71</f>
        <v>-37.256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-50.744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133</v>
      </c>
      <c r="C72" s="136">
        <f>'IDT-1 Calculation'!DG72</f>
        <v>-56.307000000000002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-76.692999999999998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165</v>
      </c>
      <c r="C73" s="136">
        <f>'IDT-1 Calculation'!DG73</f>
        <v>-55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203</v>
      </c>
      <c r="C74" s="136">
        <f>'IDT-1 Calculation'!DG74</f>
        <v>-35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-168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79</v>
      </c>
      <c r="C75" s="136">
        <f>'IDT-1 Calculation'!DG75</f>
        <v>-33.445999999999998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-45.554000000000002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89</v>
      </c>
      <c r="C76" s="136">
        <f>'IDT-1 Calculation'!DG76</f>
        <v>-37.679000000000002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-51.320999999999998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101</v>
      </c>
      <c r="C77" s="136">
        <f>'IDT-1 Calculation'!DG77</f>
        <v>-42.76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-58.24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130</v>
      </c>
      <c r="C78" s="136">
        <f>'IDT-1 Calculation'!DG78</f>
        <v>-55.036999999999999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-74.962999999999994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186</v>
      </c>
      <c r="C79" s="136">
        <f>'IDT-1 Calculation'!DG79</f>
        <v>-50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200</v>
      </c>
      <c r="C80" s="136">
        <f>'IDT-1 Calculation'!DG80</f>
        <v>-45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210</v>
      </c>
      <c r="C81" s="136">
        <f>'IDT-1 Calculation'!DG81</f>
        <v>-45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214</v>
      </c>
      <c r="C82" s="136">
        <f>'IDT-1 Calculation'!DG82</f>
        <v>-55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-159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224</v>
      </c>
      <c r="C83" s="136">
        <f>'IDT-1 Calculation'!DG83</f>
        <v>-60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236</v>
      </c>
      <c r="C84" s="136">
        <f>'IDT-1 Calculation'!DG84</f>
        <v>-70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-166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235</v>
      </c>
      <c r="C85" s="136">
        <f>'IDT-1 Calculation'!DG85</f>
        <v>-80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226</v>
      </c>
      <c r="C86" s="136">
        <f>'IDT-1 Calculation'!DG86</f>
        <v>-85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212</v>
      </c>
      <c r="C87" s="136">
        <f>'IDT-1 Calculation'!DG87</f>
        <v>-89.753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-122.247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212</v>
      </c>
      <c r="C88" s="136">
        <f>'IDT-1 Calculation'!DG88</f>
        <v>-89.753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-122.247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188</v>
      </c>
      <c r="C89" s="136">
        <f>'IDT-1 Calculation'!DG89</f>
        <v>-79.591999999999999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-108.408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154</v>
      </c>
      <c r="C90" s="136">
        <f>'IDT-1 Calculation'!DG90</f>
        <v>-65.197999999999993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-88.802000000000007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110</v>
      </c>
      <c r="C91" s="136">
        <f>'IDT-1 Calculation'!DG91</f>
        <v>-36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63</v>
      </c>
      <c r="C92" s="136">
        <f>'IDT-1 Calculation'!DG92</f>
        <v>-26.672000000000001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-36.328000000000003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</v>
      </c>
      <c r="C93" s="136">
        <f>'IDT-1 Calculation'!DG93</f>
        <v>-7.6210000000000004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-10.379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1.8935027499999999</v>
      </c>
      <c r="C99" s="152">
        <f>SUM(C3:C98)/4000</f>
        <v>-0.21734525000000002</v>
      </c>
      <c r="D99" s="152">
        <f>SUM(D3:D98)/4000</f>
        <v>0</v>
      </c>
      <c r="E99" s="152">
        <f>SUM(E3:E98)/4000</f>
        <v>0</v>
      </c>
      <c r="F99" s="152">
        <f>SUM(F3:F98)/4000</f>
        <v>-1.6761574999999997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279.47391022086833</v>
      </c>
      <c r="L3">
        <v>3.0160594040578581</v>
      </c>
      <c r="M3">
        <v>62.771590525057114</v>
      </c>
      <c r="N3">
        <v>51.228605159355553</v>
      </c>
      <c r="O3">
        <v>72.296913936736402</v>
      </c>
      <c r="P3">
        <v>26.955542342285721</v>
      </c>
      <c r="Q3">
        <v>4.9885872258227861</v>
      </c>
      <c r="R3">
        <v>15.994494938407174</v>
      </c>
      <c r="S3">
        <v>4.6028154763866462</v>
      </c>
      <c r="T3">
        <v>0</v>
      </c>
      <c r="U3">
        <v>41.403084140699264</v>
      </c>
      <c r="V3">
        <v>0</v>
      </c>
      <c r="W3">
        <v>8.6280345024177816</v>
      </c>
      <c r="X3">
        <v>25.27231687438751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30.364605829263201</v>
      </c>
      <c r="AH3">
        <v>0</v>
      </c>
      <c r="AI3">
        <v>0</v>
      </c>
      <c r="AJ3">
        <v>0</v>
      </c>
      <c r="AK3">
        <v>23.132512308703816</v>
      </c>
      <c r="AL3">
        <v>1.9069810867946242</v>
      </c>
      <c r="AM3">
        <v>0</v>
      </c>
      <c r="AN3">
        <v>0</v>
      </c>
      <c r="AO3">
        <v>0</v>
      </c>
      <c r="AP3">
        <v>0.78757928866624916</v>
      </c>
      <c r="AQ3">
        <v>0</v>
      </c>
      <c r="AR3">
        <v>13.575133427676892</v>
      </c>
      <c r="AS3">
        <v>7.3253023018159045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28.421051170091353</v>
      </c>
      <c r="BB3">
        <f>SUM(B3:AZ3)-BA3</f>
        <v>651.50840265984561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279.44282137163566</v>
      </c>
      <c r="L4">
        <v>3.0160594040578581</v>
      </c>
      <c r="M4">
        <v>62.771590525057114</v>
      </c>
      <c r="N4">
        <v>51.228605159355553</v>
      </c>
      <c r="O4">
        <v>72.296913936736402</v>
      </c>
      <c r="P4">
        <v>26.955542342285721</v>
      </c>
      <c r="Q4">
        <v>4.9885872258227861</v>
      </c>
      <c r="R4">
        <v>6.2610978539880779</v>
      </c>
      <c r="S4">
        <v>4.6028154763866462</v>
      </c>
      <c r="T4">
        <v>0</v>
      </c>
      <c r="U4">
        <v>41.403084140699264</v>
      </c>
      <c r="V4">
        <v>0</v>
      </c>
      <c r="W4">
        <v>5.2192954884560141</v>
      </c>
      <c r="X4">
        <v>22.329317875930677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30.364605829263201</v>
      </c>
      <c r="AH4">
        <v>0</v>
      </c>
      <c r="AI4">
        <v>0</v>
      </c>
      <c r="AJ4">
        <v>0</v>
      </c>
      <c r="AK4">
        <v>23.132512308703816</v>
      </c>
      <c r="AL4">
        <v>1.9069810867946242</v>
      </c>
      <c r="AM4">
        <v>0</v>
      </c>
      <c r="AN4">
        <v>0</v>
      </c>
      <c r="AO4">
        <v>0</v>
      </c>
      <c r="AP4">
        <v>0.78757928866624916</v>
      </c>
      <c r="AQ4">
        <v>0</v>
      </c>
      <c r="AR4">
        <v>13.575133427676892</v>
      </c>
      <c r="AS4">
        <v>7.3253023018159045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27.74739300914559</v>
      </c>
      <c r="BB4">
        <f t="shared" ref="BB4:BB67" si="0">SUM(B4:AZ4)-BA4</f>
        <v>636.06583687472107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279.47391022086833</v>
      </c>
      <c r="L5">
        <v>3.0160594040578581</v>
      </c>
      <c r="M5">
        <v>62.771590525057114</v>
      </c>
      <c r="N5">
        <v>51.228605159355553</v>
      </c>
      <c r="O5">
        <v>72.296913936736402</v>
      </c>
      <c r="P5">
        <v>26.955542342285721</v>
      </c>
      <c r="Q5">
        <v>4.9885872258227861</v>
      </c>
      <c r="R5">
        <v>6.2610978539880779</v>
      </c>
      <c r="S5">
        <v>4.6028154763866462</v>
      </c>
      <c r="T5">
        <v>0</v>
      </c>
      <c r="U5">
        <v>41.403084140699264</v>
      </c>
      <c r="V5">
        <v>0</v>
      </c>
      <c r="W5">
        <v>5.2192954884560141</v>
      </c>
      <c r="X5">
        <v>22.329317875930677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30.364605829263201</v>
      </c>
      <c r="AH5">
        <v>0</v>
      </c>
      <c r="AI5">
        <v>0</v>
      </c>
      <c r="AJ5">
        <v>0</v>
      </c>
      <c r="AK5">
        <v>23.132512308703816</v>
      </c>
      <c r="AL5">
        <v>1.9069810867946242</v>
      </c>
      <c r="AM5">
        <v>0</v>
      </c>
      <c r="AN5">
        <v>0</v>
      </c>
      <c r="AO5">
        <v>0</v>
      </c>
      <c r="AP5">
        <v>0.78757928866624916</v>
      </c>
      <c r="AQ5">
        <v>0</v>
      </c>
      <c r="AR5">
        <v>0.96965248591108333</v>
      </c>
      <c r="AS5">
        <v>7.3253023018159045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27.221783419677728</v>
      </c>
      <c r="BB5">
        <f t="shared" si="0"/>
        <v>624.01705437165583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279.44282137163566</v>
      </c>
      <c r="L6">
        <v>3.0160594040578581</v>
      </c>
      <c r="M6">
        <v>62.771590525057114</v>
      </c>
      <c r="N6">
        <v>51.228605159355553</v>
      </c>
      <c r="O6">
        <v>72.296913936736402</v>
      </c>
      <c r="P6">
        <v>26.955542342285721</v>
      </c>
      <c r="Q6">
        <v>4.9885872258227861</v>
      </c>
      <c r="R6">
        <v>6.2610978539880779</v>
      </c>
      <c r="S6">
        <v>4.6028154763866462</v>
      </c>
      <c r="T6">
        <v>0</v>
      </c>
      <c r="U6">
        <v>41.403084140699264</v>
      </c>
      <c r="V6">
        <v>0</v>
      </c>
      <c r="W6">
        <v>5.2192954884560141</v>
      </c>
      <c r="X6">
        <v>22.329317875930677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30.364605829263201</v>
      </c>
      <c r="AH6">
        <v>0</v>
      </c>
      <c r="AI6">
        <v>0</v>
      </c>
      <c r="AJ6">
        <v>0</v>
      </c>
      <c r="AK6">
        <v>23.132512308703816</v>
      </c>
      <c r="AL6">
        <v>1.9069810867946242</v>
      </c>
      <c r="AM6">
        <v>0</v>
      </c>
      <c r="AN6">
        <v>0</v>
      </c>
      <c r="AO6">
        <v>0</v>
      </c>
      <c r="AP6">
        <v>0.78757928866624916</v>
      </c>
      <c r="AQ6">
        <v>0</v>
      </c>
      <c r="AR6">
        <v>0.96965248591108333</v>
      </c>
      <c r="AS6">
        <v>7.3253023018159045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27.22048390577978</v>
      </c>
      <c r="BB6">
        <f t="shared" si="0"/>
        <v>623.98726503632111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281.78142820699048</v>
      </c>
      <c r="L7">
        <v>3.0160594040578581</v>
      </c>
      <c r="M7">
        <v>62.771590525057114</v>
      </c>
      <c r="N7">
        <v>51.228605159355553</v>
      </c>
      <c r="O7">
        <v>72.296913936736402</v>
      </c>
      <c r="P7">
        <v>26.955542342285721</v>
      </c>
      <c r="Q7">
        <v>5.0751898309330006</v>
      </c>
      <c r="R7">
        <v>6.2610978539880779</v>
      </c>
      <c r="S7">
        <v>5.7405693426280182</v>
      </c>
      <c r="T7">
        <v>0</v>
      </c>
      <c r="U7">
        <v>41.403084140699264</v>
      </c>
      <c r="V7">
        <v>0</v>
      </c>
      <c r="W7">
        <v>5.2192954884560141</v>
      </c>
      <c r="X7">
        <v>22.329317875930677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30.364605829263201</v>
      </c>
      <c r="AH7">
        <v>0</v>
      </c>
      <c r="AI7">
        <v>0</v>
      </c>
      <c r="AJ7">
        <v>0</v>
      </c>
      <c r="AK7">
        <v>23.132512308703816</v>
      </c>
      <c r="AL7">
        <v>1.9069810867946242</v>
      </c>
      <c r="AM7">
        <v>0</v>
      </c>
      <c r="AN7">
        <v>0</v>
      </c>
      <c r="AO7">
        <v>0</v>
      </c>
      <c r="AP7">
        <v>2.47524860363181</v>
      </c>
      <c r="AQ7">
        <v>0</v>
      </c>
      <c r="AR7">
        <v>0.96965248591108333</v>
      </c>
      <c r="AS7">
        <v>7.3253023018159045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27.439960349365649</v>
      </c>
      <c r="BB7">
        <f t="shared" si="0"/>
        <v>629.01842121440711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281.78202663394165</v>
      </c>
      <c r="L8">
        <v>3.0160594040578581</v>
      </c>
      <c r="M8">
        <v>62.771590525057114</v>
      </c>
      <c r="N8">
        <v>51.228605159355553</v>
      </c>
      <c r="O8">
        <v>72.296913936736402</v>
      </c>
      <c r="P8">
        <v>26.955542342285721</v>
      </c>
      <c r="Q8">
        <v>5.0751898309330006</v>
      </c>
      <c r="R8">
        <v>6.2610978539880779</v>
      </c>
      <c r="S8">
        <v>5.7405693426280182</v>
      </c>
      <c r="T8">
        <v>0</v>
      </c>
      <c r="U8">
        <v>41.403084140699264</v>
      </c>
      <c r="V8">
        <v>0</v>
      </c>
      <c r="W8">
        <v>5.2192954884560141</v>
      </c>
      <c r="X8">
        <v>22.329317875930677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30.364605829263201</v>
      </c>
      <c r="AH8">
        <v>0</v>
      </c>
      <c r="AI8">
        <v>0</v>
      </c>
      <c r="AJ8">
        <v>0</v>
      </c>
      <c r="AK8">
        <v>23.132512308703816</v>
      </c>
      <c r="AL8">
        <v>1.9069810867946242</v>
      </c>
      <c r="AM8">
        <v>0</v>
      </c>
      <c r="AN8">
        <v>0</v>
      </c>
      <c r="AO8">
        <v>0</v>
      </c>
      <c r="AP8">
        <v>2.47524860363181</v>
      </c>
      <c r="AQ8">
        <v>0</v>
      </c>
      <c r="AR8">
        <v>0.96965248591108333</v>
      </c>
      <c r="AS8">
        <v>7.3253023018159045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27.439985363612251</v>
      </c>
      <c r="BB8">
        <f t="shared" si="0"/>
        <v>629.01899462711174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281.78142820699048</v>
      </c>
      <c r="L9">
        <v>3.0160594040578581</v>
      </c>
      <c r="M9">
        <v>62.771590525057114</v>
      </c>
      <c r="N9">
        <v>51.228605159355553</v>
      </c>
      <c r="O9">
        <v>72.296913936736402</v>
      </c>
      <c r="P9">
        <v>26.955542342285721</v>
      </c>
      <c r="Q9">
        <v>5.0751898309330006</v>
      </c>
      <c r="R9">
        <v>6.2610978539880779</v>
      </c>
      <c r="S9">
        <v>5.7405693426280182</v>
      </c>
      <c r="T9">
        <v>0</v>
      </c>
      <c r="U9">
        <v>41.403084140699264</v>
      </c>
      <c r="V9">
        <v>0</v>
      </c>
      <c r="W9">
        <v>5.2192954884560141</v>
      </c>
      <c r="X9">
        <v>22.329317875930677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30.364605829263201</v>
      </c>
      <c r="AH9">
        <v>0</v>
      </c>
      <c r="AI9">
        <v>0</v>
      </c>
      <c r="AJ9">
        <v>0</v>
      </c>
      <c r="AK9">
        <v>23.132512308703816</v>
      </c>
      <c r="AL9">
        <v>1.9069810867946242</v>
      </c>
      <c r="AM9">
        <v>0</v>
      </c>
      <c r="AN9">
        <v>0</v>
      </c>
      <c r="AO9">
        <v>0</v>
      </c>
      <c r="AP9">
        <v>2.47524860363181</v>
      </c>
      <c r="AQ9">
        <v>0</v>
      </c>
      <c r="AR9">
        <v>0.96965248591108333</v>
      </c>
      <c r="AS9">
        <v>7.3253023018159045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27.439960349365649</v>
      </c>
      <c r="BB9">
        <f t="shared" si="0"/>
        <v>629.01842121440711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281.78202663394165</v>
      </c>
      <c r="L10">
        <v>3.0160594040578581</v>
      </c>
      <c r="M10">
        <v>62.771590525057114</v>
      </c>
      <c r="N10">
        <v>51.228605159355553</v>
      </c>
      <c r="O10">
        <v>72.296913936736402</v>
      </c>
      <c r="P10">
        <v>26.955542342285721</v>
      </c>
      <c r="Q10">
        <v>5.0751898309330006</v>
      </c>
      <c r="R10">
        <v>6.2610978539880779</v>
      </c>
      <c r="S10">
        <v>5.7405693426280182</v>
      </c>
      <c r="T10">
        <v>0</v>
      </c>
      <c r="U10">
        <v>41.403084140699264</v>
      </c>
      <c r="V10">
        <v>0</v>
      </c>
      <c r="W10">
        <v>5.2192954884560141</v>
      </c>
      <c r="X10">
        <v>22.329317875930677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30.364605829263201</v>
      </c>
      <c r="AH10">
        <v>0</v>
      </c>
      <c r="AI10">
        <v>0</v>
      </c>
      <c r="AJ10">
        <v>0</v>
      </c>
      <c r="AK10">
        <v>23.132512308703816</v>
      </c>
      <c r="AL10">
        <v>1.9069810867946242</v>
      </c>
      <c r="AM10">
        <v>0</v>
      </c>
      <c r="AN10">
        <v>0</v>
      </c>
      <c r="AO10">
        <v>0</v>
      </c>
      <c r="AP10">
        <v>2.47524860363181</v>
      </c>
      <c r="AQ10">
        <v>0</v>
      </c>
      <c r="AR10">
        <v>0.96965248591108333</v>
      </c>
      <c r="AS10">
        <v>7.3253023018159045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27.439985363612251</v>
      </c>
      <c r="BB10">
        <f t="shared" si="0"/>
        <v>629.01899462711174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281.78142820699048</v>
      </c>
      <c r="L11">
        <v>3.0475175920839006</v>
      </c>
      <c r="M11">
        <v>62.771590525057114</v>
      </c>
      <c r="N11">
        <v>51.228605159355553</v>
      </c>
      <c r="O11">
        <v>72.296913936736402</v>
      </c>
      <c r="P11">
        <v>26.955542342285721</v>
      </c>
      <c r="Q11">
        <v>5.0882207774328645</v>
      </c>
      <c r="R11">
        <v>6.2602751204737599</v>
      </c>
      <c r="S11">
        <v>5.7797483920183286</v>
      </c>
      <c r="T11">
        <v>0</v>
      </c>
      <c r="U11">
        <v>41.403084140699264</v>
      </c>
      <c r="V11">
        <v>0</v>
      </c>
      <c r="W11">
        <v>4.9977392393346216</v>
      </c>
      <c r="X11">
        <v>15.215493335718758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30.364605829263201</v>
      </c>
      <c r="AH11">
        <v>0</v>
      </c>
      <c r="AI11">
        <v>0</v>
      </c>
      <c r="AJ11">
        <v>0</v>
      </c>
      <c r="AK11">
        <v>23.132512308703816</v>
      </c>
      <c r="AL11">
        <v>1.9069810867946242</v>
      </c>
      <c r="AM11">
        <v>0</v>
      </c>
      <c r="AN11">
        <v>0</v>
      </c>
      <c r="AO11">
        <v>0</v>
      </c>
      <c r="AP11">
        <v>0.67506763431433936</v>
      </c>
      <c r="AQ11">
        <v>0</v>
      </c>
      <c r="AR11">
        <v>0.96965248591108333</v>
      </c>
      <c r="AS11">
        <v>7.3253023018159045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27.061556807680844</v>
      </c>
      <c r="BB11">
        <f t="shared" si="0"/>
        <v>620.34410844784293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281.78202663394165</v>
      </c>
      <c r="L12">
        <v>3.0475175920839006</v>
      </c>
      <c r="M12">
        <v>62.771590525057114</v>
      </c>
      <c r="N12">
        <v>51.228605159355553</v>
      </c>
      <c r="O12">
        <v>72.296913936736402</v>
      </c>
      <c r="P12">
        <v>26.955542342285721</v>
      </c>
      <c r="Q12">
        <v>5.0882207774328645</v>
      </c>
      <c r="R12">
        <v>6.2602751204737599</v>
      </c>
      <c r="S12">
        <v>5.7797483920183286</v>
      </c>
      <c r="T12">
        <v>0</v>
      </c>
      <c r="U12">
        <v>41.403084140699264</v>
      </c>
      <c r="V12">
        <v>0</v>
      </c>
      <c r="W12">
        <v>4.9977392393346216</v>
      </c>
      <c r="X12">
        <v>14.998636816425993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30.364605829263201</v>
      </c>
      <c r="AH12">
        <v>0</v>
      </c>
      <c r="AI12">
        <v>0</v>
      </c>
      <c r="AJ12">
        <v>0</v>
      </c>
      <c r="AK12">
        <v>23.132512308703816</v>
      </c>
      <c r="AL12">
        <v>1.9069810867946242</v>
      </c>
      <c r="AM12">
        <v>0</v>
      </c>
      <c r="AN12">
        <v>0</v>
      </c>
      <c r="AO12">
        <v>0</v>
      </c>
      <c r="AP12">
        <v>0.67506763431433936</v>
      </c>
      <c r="AQ12">
        <v>0</v>
      </c>
      <c r="AR12">
        <v>0.96965248591108333</v>
      </c>
      <c r="AS12">
        <v>7.3253023018159045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27.052517219421006</v>
      </c>
      <c r="BB12">
        <f t="shared" si="0"/>
        <v>620.13688994376128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279.47124946521592</v>
      </c>
      <c r="L13">
        <v>3.0475175920839006</v>
      </c>
      <c r="M13">
        <v>62.771590525057114</v>
      </c>
      <c r="N13">
        <v>51.228605159355553</v>
      </c>
      <c r="O13">
        <v>72.296913936736402</v>
      </c>
      <c r="P13">
        <v>26.955542342285721</v>
      </c>
      <c r="Q13">
        <v>5.0085375907164069</v>
      </c>
      <c r="R13">
        <v>6.2602751204737599</v>
      </c>
      <c r="S13">
        <v>4.6544947807778012</v>
      </c>
      <c r="T13">
        <v>0</v>
      </c>
      <c r="U13">
        <v>41.403084140699264</v>
      </c>
      <c r="V13">
        <v>0</v>
      </c>
      <c r="W13">
        <v>4.9977392393346216</v>
      </c>
      <c r="X13">
        <v>14.998636816425993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30.364605829263201</v>
      </c>
      <c r="AH13">
        <v>0</v>
      </c>
      <c r="AI13">
        <v>0</v>
      </c>
      <c r="AJ13">
        <v>0</v>
      </c>
      <c r="AK13">
        <v>23.132512308703816</v>
      </c>
      <c r="AL13">
        <v>1.9069810867946242</v>
      </c>
      <c r="AM13">
        <v>0</v>
      </c>
      <c r="AN13">
        <v>0</v>
      </c>
      <c r="AO13">
        <v>0</v>
      </c>
      <c r="AP13">
        <v>0.67506763431433936</v>
      </c>
      <c r="AQ13">
        <v>0</v>
      </c>
      <c r="AR13">
        <v>0.96965248591108333</v>
      </c>
      <c r="AS13">
        <v>2.5993008315591735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26.70801351415691</v>
      </c>
      <c r="BB13">
        <f t="shared" si="0"/>
        <v>612.23967821208589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279.44014281870841</v>
      </c>
      <c r="L14">
        <v>3.0475175920839006</v>
      </c>
      <c r="M14">
        <v>62.771590525057114</v>
      </c>
      <c r="N14">
        <v>51.228605159355553</v>
      </c>
      <c r="O14">
        <v>72.296913936736402</v>
      </c>
      <c r="P14">
        <v>26.955542342285721</v>
      </c>
      <c r="Q14">
        <v>5.0085375907164069</v>
      </c>
      <c r="R14">
        <v>6.2602751204737599</v>
      </c>
      <c r="S14">
        <v>4.6544947807778012</v>
      </c>
      <c r="T14">
        <v>0</v>
      </c>
      <c r="U14">
        <v>41.403084140699264</v>
      </c>
      <c r="V14">
        <v>0</v>
      </c>
      <c r="W14">
        <v>4.9977392393346216</v>
      </c>
      <c r="X14">
        <v>14.998636816425993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30.364605829263201</v>
      </c>
      <c r="AH14">
        <v>0</v>
      </c>
      <c r="AI14">
        <v>0</v>
      </c>
      <c r="AJ14">
        <v>0</v>
      </c>
      <c r="AK14">
        <v>23.132512308703816</v>
      </c>
      <c r="AL14">
        <v>1.9069810867946242</v>
      </c>
      <c r="AM14">
        <v>0</v>
      </c>
      <c r="AN14">
        <v>0</v>
      </c>
      <c r="AO14">
        <v>0</v>
      </c>
      <c r="AP14">
        <v>0.67506763431433936</v>
      </c>
      <c r="AQ14">
        <v>0</v>
      </c>
      <c r="AR14">
        <v>0.96965248591108333</v>
      </c>
      <c r="AS14">
        <v>2.5993008315591735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26.706713256332883</v>
      </c>
      <c r="BB14">
        <f t="shared" si="0"/>
        <v>612.20987182340241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279.47124946521592</v>
      </c>
      <c r="L15">
        <v>3.0475175920839006</v>
      </c>
      <c r="M15">
        <v>62.771590525057114</v>
      </c>
      <c r="N15">
        <v>51.228605159355553</v>
      </c>
      <c r="O15">
        <v>72.296913936736402</v>
      </c>
      <c r="P15">
        <v>26.955542342285721</v>
      </c>
      <c r="Q15">
        <v>5.0882207774328645</v>
      </c>
      <c r="R15">
        <v>6.2602751204737599</v>
      </c>
      <c r="S15">
        <v>4.6544947807778012</v>
      </c>
      <c r="T15">
        <v>0</v>
      </c>
      <c r="U15">
        <v>41.403084140699264</v>
      </c>
      <c r="V15">
        <v>0</v>
      </c>
      <c r="W15">
        <v>4.9977392393346216</v>
      </c>
      <c r="X15">
        <v>14.998636816425993</v>
      </c>
      <c r="Y15">
        <v>0</v>
      </c>
      <c r="Z15">
        <v>0.48306958046336879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30.364605829263201</v>
      </c>
      <c r="AH15">
        <v>0</v>
      </c>
      <c r="AI15">
        <v>0</v>
      </c>
      <c r="AJ15">
        <v>0</v>
      </c>
      <c r="AK15">
        <v>23.132512308703816</v>
      </c>
      <c r="AL15">
        <v>1.9069810867946242</v>
      </c>
      <c r="AM15">
        <v>0</v>
      </c>
      <c r="AN15">
        <v>0</v>
      </c>
      <c r="AO15">
        <v>0</v>
      </c>
      <c r="AP15">
        <v>0.67506763431433936</v>
      </c>
      <c r="AQ15">
        <v>0</v>
      </c>
      <c r="AR15">
        <v>0.96965248591108333</v>
      </c>
      <c r="AS15">
        <v>2.3630005059486536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26.721659226214506</v>
      </c>
      <c r="BB15">
        <f t="shared" si="0"/>
        <v>612.55248494159775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279.44014281870841</v>
      </c>
      <c r="L16">
        <v>3.0475175920839006</v>
      </c>
      <c r="M16">
        <v>62.771590525057114</v>
      </c>
      <c r="N16">
        <v>51.228605159355553</v>
      </c>
      <c r="O16">
        <v>72.296913936736402</v>
      </c>
      <c r="P16">
        <v>26.955542342285721</v>
      </c>
      <c r="Q16">
        <v>5.0882207774328645</v>
      </c>
      <c r="R16">
        <v>6.2602751204737599</v>
      </c>
      <c r="S16">
        <v>4.6544947807778012</v>
      </c>
      <c r="T16">
        <v>0</v>
      </c>
      <c r="U16">
        <v>41.403084140699264</v>
      </c>
      <c r="V16">
        <v>0</v>
      </c>
      <c r="W16">
        <v>4.9977392393346216</v>
      </c>
      <c r="X16">
        <v>14.998636816425993</v>
      </c>
      <c r="Y16">
        <v>0</v>
      </c>
      <c r="Z16">
        <v>2.8781286612398249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30.364605829263201</v>
      </c>
      <c r="AH16">
        <v>0</v>
      </c>
      <c r="AI16">
        <v>0</v>
      </c>
      <c r="AJ16">
        <v>0</v>
      </c>
      <c r="AK16">
        <v>23.132512308703816</v>
      </c>
      <c r="AL16">
        <v>1.9069810867946242</v>
      </c>
      <c r="AM16">
        <v>0</v>
      </c>
      <c r="AN16">
        <v>0</v>
      </c>
      <c r="AO16">
        <v>0</v>
      </c>
      <c r="AP16">
        <v>0.67506763431433936</v>
      </c>
      <c r="AQ16">
        <v>0</v>
      </c>
      <c r="AR16">
        <v>0.96965248591108333</v>
      </c>
      <c r="AS16">
        <v>2.3630005059486536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26.820472437966934</v>
      </c>
      <c r="BB16">
        <f t="shared" si="0"/>
        <v>614.81762416411414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281.78142820699048</v>
      </c>
      <c r="L17">
        <v>3.0475175920839006</v>
      </c>
      <c r="M17">
        <v>62.771590525057114</v>
      </c>
      <c r="N17">
        <v>51.228605159355553</v>
      </c>
      <c r="O17">
        <v>72.296913936736402</v>
      </c>
      <c r="P17">
        <v>26.955542342285721</v>
      </c>
      <c r="Q17">
        <v>5.0882207774328645</v>
      </c>
      <c r="R17">
        <v>6.7003114593860742</v>
      </c>
      <c r="S17">
        <v>5.7797483920183286</v>
      </c>
      <c r="T17">
        <v>0</v>
      </c>
      <c r="U17">
        <v>41.403084140699264</v>
      </c>
      <c r="V17">
        <v>0</v>
      </c>
      <c r="W17">
        <v>4.9977392393346216</v>
      </c>
      <c r="X17">
        <v>14.998636816425993</v>
      </c>
      <c r="Y17">
        <v>0</v>
      </c>
      <c r="Z17">
        <v>2.8781286612398249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30.364605829263201</v>
      </c>
      <c r="AH17">
        <v>0</v>
      </c>
      <c r="AI17">
        <v>0</v>
      </c>
      <c r="AJ17">
        <v>0</v>
      </c>
      <c r="AK17">
        <v>23.132512308703816</v>
      </c>
      <c r="AL17">
        <v>1.9069810867946242</v>
      </c>
      <c r="AM17">
        <v>0</v>
      </c>
      <c r="AN17">
        <v>0</v>
      </c>
      <c r="AO17">
        <v>0</v>
      </c>
      <c r="AP17">
        <v>0.67506763431433936</v>
      </c>
      <c r="AQ17">
        <v>0</v>
      </c>
      <c r="AR17">
        <v>1.4544784996869129</v>
      </c>
      <c r="AS17">
        <v>2.3630005059486536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27.004033014489345</v>
      </c>
      <c r="BB17">
        <f t="shared" si="0"/>
        <v>619.02546493980265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281.78202663394165</v>
      </c>
      <c r="L18">
        <v>3.0475175920839006</v>
      </c>
      <c r="M18">
        <v>62.771590525057114</v>
      </c>
      <c r="N18">
        <v>51.228605159355553</v>
      </c>
      <c r="O18">
        <v>72.296913936736402</v>
      </c>
      <c r="P18">
        <v>26.955542342285721</v>
      </c>
      <c r="Q18">
        <v>5.0882207774328645</v>
      </c>
      <c r="R18">
        <v>6.7003114593860742</v>
      </c>
      <c r="S18">
        <v>5.7797483920183286</v>
      </c>
      <c r="T18">
        <v>0</v>
      </c>
      <c r="U18">
        <v>41.403084140699264</v>
      </c>
      <c r="V18">
        <v>0</v>
      </c>
      <c r="W18">
        <v>4.9977392393346216</v>
      </c>
      <c r="X18">
        <v>14.998636816425993</v>
      </c>
      <c r="Y18">
        <v>0</v>
      </c>
      <c r="Z18">
        <v>2.8781286612398249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30.364605829263201</v>
      </c>
      <c r="AH18">
        <v>0</v>
      </c>
      <c r="AI18">
        <v>0</v>
      </c>
      <c r="AJ18">
        <v>0</v>
      </c>
      <c r="AK18">
        <v>23.132512308703816</v>
      </c>
      <c r="AL18">
        <v>1.9069810867946242</v>
      </c>
      <c r="AM18">
        <v>0</v>
      </c>
      <c r="AN18">
        <v>0</v>
      </c>
      <c r="AO18">
        <v>0</v>
      </c>
      <c r="AP18">
        <v>0.67506763431433936</v>
      </c>
      <c r="AQ18">
        <v>0</v>
      </c>
      <c r="AR18">
        <v>1.4544784996869129</v>
      </c>
      <c r="AS18">
        <v>2.3630005059486536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27.004058028735948</v>
      </c>
      <c r="BB18">
        <f t="shared" si="0"/>
        <v>619.02603835250704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281.78142820699048</v>
      </c>
      <c r="L19">
        <v>2.9639334106381128</v>
      </c>
      <c r="M19">
        <v>62.771590525057114</v>
      </c>
      <c r="N19">
        <v>51.228605159355553</v>
      </c>
      <c r="O19">
        <v>72.296913936736402</v>
      </c>
      <c r="P19">
        <v>26.955542342285721</v>
      </c>
      <c r="Q19">
        <v>5.0882207774328645</v>
      </c>
      <c r="R19">
        <v>6.7003114593860742</v>
      </c>
      <c r="S19">
        <v>5.7797483920183286</v>
      </c>
      <c r="T19">
        <v>0</v>
      </c>
      <c r="U19">
        <v>41.403084140699264</v>
      </c>
      <c r="V19">
        <v>0</v>
      </c>
      <c r="W19">
        <v>4.788535603260538</v>
      </c>
      <c r="X19">
        <v>14.370650103890132</v>
      </c>
      <c r="Y19">
        <v>0</v>
      </c>
      <c r="Z19">
        <v>2.8781286612398249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30.364605829263201</v>
      </c>
      <c r="AH19">
        <v>0</v>
      </c>
      <c r="AI19">
        <v>0</v>
      </c>
      <c r="AJ19">
        <v>0</v>
      </c>
      <c r="AK19">
        <v>23.132512308703816</v>
      </c>
      <c r="AL19">
        <v>1.9069810867946242</v>
      </c>
      <c r="AM19">
        <v>0</v>
      </c>
      <c r="AN19">
        <v>0</v>
      </c>
      <c r="AO19">
        <v>0</v>
      </c>
      <c r="AP19">
        <v>0.67506763431433936</v>
      </c>
      <c r="AQ19">
        <v>0</v>
      </c>
      <c r="AR19">
        <v>1.4544784996869129</v>
      </c>
      <c r="AS19">
        <v>2.3630005059486536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26.965544639133014</v>
      </c>
      <c r="BB19">
        <f t="shared" si="0"/>
        <v>618.14317878510315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279.44014281870841</v>
      </c>
      <c r="L20">
        <v>2.9639334106381128</v>
      </c>
      <c r="M20">
        <v>62.771590525057114</v>
      </c>
      <c r="N20">
        <v>51.228605159355553</v>
      </c>
      <c r="O20">
        <v>72.296913936736402</v>
      </c>
      <c r="P20">
        <v>26.955542342285721</v>
      </c>
      <c r="Q20">
        <v>5.0882207774328645</v>
      </c>
      <c r="R20">
        <v>6.2602751204737599</v>
      </c>
      <c r="S20">
        <v>5.787162106293553</v>
      </c>
      <c r="T20">
        <v>0</v>
      </c>
      <c r="U20">
        <v>41.403084140699264</v>
      </c>
      <c r="V20">
        <v>0</v>
      </c>
      <c r="W20">
        <v>4.788535603260538</v>
      </c>
      <c r="X20">
        <v>14.370650103890132</v>
      </c>
      <c r="Y20">
        <v>0</v>
      </c>
      <c r="Z20">
        <v>0.48306958046336879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30.364605829263201</v>
      </c>
      <c r="AH20">
        <v>0</v>
      </c>
      <c r="AI20">
        <v>0</v>
      </c>
      <c r="AJ20">
        <v>0</v>
      </c>
      <c r="AK20">
        <v>23.132512308703816</v>
      </c>
      <c r="AL20">
        <v>1.9069810867946242</v>
      </c>
      <c r="AM20">
        <v>0</v>
      </c>
      <c r="AN20">
        <v>0</v>
      </c>
      <c r="AO20">
        <v>0</v>
      </c>
      <c r="AP20">
        <v>0.67506763431433936</v>
      </c>
      <c r="AQ20">
        <v>0</v>
      </c>
      <c r="AR20">
        <v>1.4544784996869129</v>
      </c>
      <c r="AS20">
        <v>2.3630005059486536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26.749481814616537</v>
      </c>
      <c r="BB20">
        <f t="shared" si="0"/>
        <v>613.19027451592422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279.47124946521592</v>
      </c>
      <c r="L21">
        <v>2.9640026276480942</v>
      </c>
      <c r="M21">
        <v>62.771590525057114</v>
      </c>
      <c r="N21">
        <v>51.228605159355553</v>
      </c>
      <c r="O21">
        <v>72.296913936736402</v>
      </c>
      <c r="P21">
        <v>26.955542342285721</v>
      </c>
      <c r="Q21">
        <v>5.1100466977899597</v>
      </c>
      <c r="R21">
        <v>6.2610320415942802</v>
      </c>
      <c r="S21">
        <v>5.7790782797508315</v>
      </c>
      <c r="T21">
        <v>0</v>
      </c>
      <c r="U21">
        <v>41.403084140699264</v>
      </c>
      <c r="V21">
        <v>0</v>
      </c>
      <c r="W21">
        <v>4.788535603260538</v>
      </c>
      <c r="X21">
        <v>14.370650103890132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6.2053848405343359</v>
      </c>
      <c r="AG21">
        <v>30.364605829263201</v>
      </c>
      <c r="AH21">
        <v>0</v>
      </c>
      <c r="AI21">
        <v>0</v>
      </c>
      <c r="AJ21">
        <v>0</v>
      </c>
      <c r="AK21">
        <v>23.132512308703816</v>
      </c>
      <c r="AL21">
        <v>1.9069810867946242</v>
      </c>
      <c r="AM21">
        <v>0</v>
      </c>
      <c r="AN21">
        <v>0</v>
      </c>
      <c r="AO21">
        <v>0</v>
      </c>
      <c r="AP21">
        <v>0.67506763431433936</v>
      </c>
      <c r="AQ21">
        <v>0</v>
      </c>
      <c r="AR21">
        <v>1.4544784996869129</v>
      </c>
      <c r="AS21">
        <v>2.9537510907952411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26.75589209051908</v>
      </c>
      <c r="BB21">
        <f t="shared" si="0"/>
        <v>613.33722012285727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279.44014281870841</v>
      </c>
      <c r="L22">
        <v>2.9640026276480942</v>
      </c>
      <c r="M22">
        <v>62.771590525057114</v>
      </c>
      <c r="N22">
        <v>51.228605159355553</v>
      </c>
      <c r="O22">
        <v>72.296913936736402</v>
      </c>
      <c r="P22">
        <v>26.955542342285721</v>
      </c>
      <c r="Q22">
        <v>5.1100466977899597</v>
      </c>
      <c r="R22">
        <v>6.2610320415942802</v>
      </c>
      <c r="S22">
        <v>5.7790782797508315</v>
      </c>
      <c r="T22">
        <v>0</v>
      </c>
      <c r="U22">
        <v>41.403084140699264</v>
      </c>
      <c r="V22">
        <v>0</v>
      </c>
      <c r="W22">
        <v>4.788535603260538</v>
      </c>
      <c r="X22">
        <v>14.370650103890132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6.2053848405343359</v>
      </c>
      <c r="AG22">
        <v>30.364605829263201</v>
      </c>
      <c r="AH22">
        <v>1.5546063698601542</v>
      </c>
      <c r="AI22">
        <v>0</v>
      </c>
      <c r="AJ22">
        <v>0</v>
      </c>
      <c r="AK22">
        <v>23.132512308703816</v>
      </c>
      <c r="AL22">
        <v>1.9069810867946242</v>
      </c>
      <c r="AM22">
        <v>0</v>
      </c>
      <c r="AN22">
        <v>0</v>
      </c>
      <c r="AO22">
        <v>0</v>
      </c>
      <c r="AP22">
        <v>0.67506763431433936</v>
      </c>
      <c r="AQ22">
        <v>0</v>
      </c>
      <c r="AR22">
        <v>1.4544784996869129</v>
      </c>
      <c r="AS22">
        <v>2.9537510907952411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26.819574378955206</v>
      </c>
      <c r="BB22">
        <f t="shared" si="0"/>
        <v>614.79703755777371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269.97423052194921</v>
      </c>
      <c r="L23">
        <v>2.9221450000504374</v>
      </c>
      <c r="M23">
        <v>62.771590525057114</v>
      </c>
      <c r="N23">
        <v>51.228605159355553</v>
      </c>
      <c r="O23">
        <v>72.296913936736402</v>
      </c>
      <c r="P23">
        <v>26.955542342285721</v>
      </c>
      <c r="Q23">
        <v>5.0557142136301882</v>
      </c>
      <c r="R23">
        <v>5.7478117660446575</v>
      </c>
      <c r="S23">
        <v>4.172891220847518</v>
      </c>
      <c r="T23">
        <v>0</v>
      </c>
      <c r="U23">
        <v>41.403084140699264</v>
      </c>
      <c r="V23">
        <v>0</v>
      </c>
      <c r="W23">
        <v>4.788535603260538</v>
      </c>
      <c r="X23">
        <v>14.370650103890132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6.2053848405343359</v>
      </c>
      <c r="AG23">
        <v>30.364605829263201</v>
      </c>
      <c r="AH23">
        <v>8.8234409035691908</v>
      </c>
      <c r="AI23">
        <v>0</v>
      </c>
      <c r="AJ23">
        <v>0</v>
      </c>
      <c r="AK23">
        <v>23.132512308703816</v>
      </c>
      <c r="AL23">
        <v>1.9069810867946242</v>
      </c>
      <c r="AM23">
        <v>0</v>
      </c>
      <c r="AN23">
        <v>0</v>
      </c>
      <c r="AO23">
        <v>0</v>
      </c>
      <c r="AP23">
        <v>0.67506763431433936</v>
      </c>
      <c r="AQ23">
        <v>0</v>
      </c>
      <c r="AR23">
        <v>1.4544784996869129</v>
      </c>
      <c r="AS23">
        <v>2.9537510907952411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26.635124555208119</v>
      </c>
      <c r="BB23">
        <f t="shared" si="0"/>
        <v>610.56881217226032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269.97423052194921</v>
      </c>
      <c r="L24">
        <v>2.869982517045758</v>
      </c>
      <c r="M24">
        <v>62.771590525057114</v>
      </c>
      <c r="N24">
        <v>51.228605159355553</v>
      </c>
      <c r="O24">
        <v>72.296913936736402</v>
      </c>
      <c r="P24">
        <v>26.955542342285721</v>
      </c>
      <c r="Q24">
        <v>5.0557142136301882</v>
      </c>
      <c r="R24">
        <v>5.7478117660446575</v>
      </c>
      <c r="S24">
        <v>4.1731156245299719</v>
      </c>
      <c r="T24">
        <v>0</v>
      </c>
      <c r="U24">
        <v>41.403084140699264</v>
      </c>
      <c r="V24">
        <v>0</v>
      </c>
      <c r="W24">
        <v>4.788535603260538</v>
      </c>
      <c r="X24">
        <v>14.370650103890132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6.2053848405343359</v>
      </c>
      <c r="AG24">
        <v>30.364605829263201</v>
      </c>
      <c r="AH24">
        <v>8.8234409035691908</v>
      </c>
      <c r="AI24">
        <v>0</v>
      </c>
      <c r="AJ24">
        <v>0</v>
      </c>
      <c r="AK24">
        <v>23.132512308703816</v>
      </c>
      <c r="AL24">
        <v>1.9069810867946242</v>
      </c>
      <c r="AM24">
        <v>0</v>
      </c>
      <c r="AN24">
        <v>0</v>
      </c>
      <c r="AO24">
        <v>0</v>
      </c>
      <c r="AP24">
        <v>0.67506763431433936</v>
      </c>
      <c r="AQ24">
        <v>0</v>
      </c>
      <c r="AR24">
        <v>1.4544784996869129</v>
      </c>
      <c r="AS24">
        <v>2.9537510907952411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26.632953543492452</v>
      </c>
      <c r="BB24">
        <f t="shared" si="0"/>
        <v>610.51904510465374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299.97207629876937</v>
      </c>
      <c r="L25">
        <v>2.8699646536181893</v>
      </c>
      <c r="M25">
        <v>62.771590525057114</v>
      </c>
      <c r="N25">
        <v>51.228605159355553</v>
      </c>
      <c r="O25">
        <v>72.296913936736402</v>
      </c>
      <c r="P25">
        <v>26.955542342285721</v>
      </c>
      <c r="Q25">
        <v>5.0557142136301882</v>
      </c>
      <c r="R25">
        <v>14.933474755844005</v>
      </c>
      <c r="S25">
        <v>3.8413901347619102</v>
      </c>
      <c r="T25">
        <v>0</v>
      </c>
      <c r="U25">
        <v>41.403084140699264</v>
      </c>
      <c r="V25">
        <v>9.1943226883740348</v>
      </c>
      <c r="W25">
        <v>12.989638306845997</v>
      </c>
      <c r="X25">
        <v>45.074097265706527</v>
      </c>
      <c r="Y25">
        <v>0</v>
      </c>
      <c r="Z25">
        <v>0</v>
      </c>
      <c r="AA25">
        <v>0</v>
      </c>
      <c r="AB25">
        <v>0</v>
      </c>
      <c r="AC25">
        <v>4.3023253381340014</v>
      </c>
      <c r="AD25">
        <v>0</v>
      </c>
      <c r="AE25">
        <v>0</v>
      </c>
      <c r="AF25">
        <v>6.2053848405343359</v>
      </c>
      <c r="AG25">
        <v>30.364605829263201</v>
      </c>
      <c r="AH25">
        <v>8.8234409035691908</v>
      </c>
      <c r="AI25">
        <v>0</v>
      </c>
      <c r="AJ25">
        <v>0</v>
      </c>
      <c r="AK25">
        <v>23.132512308703816</v>
      </c>
      <c r="AL25">
        <v>1.9069810867946242</v>
      </c>
      <c r="AM25">
        <v>0</v>
      </c>
      <c r="AN25">
        <v>0</v>
      </c>
      <c r="AO25">
        <v>0</v>
      </c>
      <c r="AP25">
        <v>0.67506763431433936</v>
      </c>
      <c r="AQ25">
        <v>0</v>
      </c>
      <c r="AR25">
        <v>1.4544784996869129</v>
      </c>
      <c r="AS25">
        <v>2.9537510907952411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30.44732740965544</v>
      </c>
      <c r="BB25">
        <f t="shared" si="0"/>
        <v>697.9576345438245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369.96578654239704</v>
      </c>
      <c r="L26">
        <v>2.8699716822206809</v>
      </c>
      <c r="M26">
        <v>62.771590525057114</v>
      </c>
      <c r="N26">
        <v>51.228605159355553</v>
      </c>
      <c r="O26">
        <v>72.296913936736402</v>
      </c>
      <c r="P26">
        <v>26.955542342285721</v>
      </c>
      <c r="Q26">
        <v>5.0557142136301882</v>
      </c>
      <c r="R26">
        <v>18.077044164112646</v>
      </c>
      <c r="S26">
        <v>3.8413901347619102</v>
      </c>
      <c r="T26">
        <v>0</v>
      </c>
      <c r="U26">
        <v>41.403084140699264</v>
      </c>
      <c r="V26">
        <v>9.1943226883740348</v>
      </c>
      <c r="W26">
        <v>21.264750656282082</v>
      </c>
      <c r="X26">
        <v>45.074097265706527</v>
      </c>
      <c r="Y26">
        <v>0</v>
      </c>
      <c r="Z26">
        <v>0</v>
      </c>
      <c r="AA26">
        <v>0</v>
      </c>
      <c r="AB26">
        <v>0</v>
      </c>
      <c r="AC26">
        <v>4.3023253381340014</v>
      </c>
      <c r="AD26">
        <v>0</v>
      </c>
      <c r="AE26">
        <v>2.2813892632018367</v>
      </c>
      <c r="AF26">
        <v>6.2053848405343359</v>
      </c>
      <c r="AG26">
        <v>30.364605829263201</v>
      </c>
      <c r="AH26">
        <v>8.8234409035691908</v>
      </c>
      <c r="AI26">
        <v>0</v>
      </c>
      <c r="AJ26">
        <v>0</v>
      </c>
      <c r="AK26">
        <v>23.132512308703816</v>
      </c>
      <c r="AL26">
        <v>1.9069810867946242</v>
      </c>
      <c r="AM26">
        <v>0</v>
      </c>
      <c r="AN26">
        <v>0</v>
      </c>
      <c r="AO26">
        <v>0</v>
      </c>
      <c r="AP26">
        <v>0.67506763431433936</v>
      </c>
      <c r="AQ26">
        <v>0</v>
      </c>
      <c r="AR26">
        <v>4.8482619711959929</v>
      </c>
      <c r="AS26">
        <v>2.9537510907952411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34.087587909417614</v>
      </c>
      <c r="BB26">
        <f t="shared" si="0"/>
        <v>781.40494580870813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452.0991889992805</v>
      </c>
      <c r="L27">
        <v>2.8699491043483718</v>
      </c>
      <c r="M27">
        <v>62.771590525057114</v>
      </c>
      <c r="N27">
        <v>51.228605159355553</v>
      </c>
      <c r="O27">
        <v>72.296913936736402</v>
      </c>
      <c r="P27">
        <v>26.955542342285721</v>
      </c>
      <c r="Q27">
        <v>4.276630046231479</v>
      </c>
      <c r="R27">
        <v>18.327424194251165</v>
      </c>
      <c r="S27">
        <v>3.8417966391386362</v>
      </c>
      <c r="T27">
        <v>0</v>
      </c>
      <c r="U27">
        <v>41.403084140699264</v>
      </c>
      <c r="V27">
        <v>9.1943226883740348</v>
      </c>
      <c r="W27">
        <v>20.376374914970967</v>
      </c>
      <c r="X27">
        <v>43.187467910080201</v>
      </c>
      <c r="Y27">
        <v>0</v>
      </c>
      <c r="Z27">
        <v>0.48306958046336879</v>
      </c>
      <c r="AA27">
        <v>0</v>
      </c>
      <c r="AB27">
        <v>0</v>
      </c>
      <c r="AC27">
        <v>4.3023253381340014</v>
      </c>
      <c r="AD27">
        <v>0</v>
      </c>
      <c r="AE27">
        <v>7.3004451943226885</v>
      </c>
      <c r="AF27">
        <v>6.2053848405343359</v>
      </c>
      <c r="AG27">
        <v>30.364605829263201</v>
      </c>
      <c r="AH27">
        <v>16.806553845543725</v>
      </c>
      <c r="AI27">
        <v>0</v>
      </c>
      <c r="AJ27">
        <v>0</v>
      </c>
      <c r="AK27">
        <v>23.132512308703816</v>
      </c>
      <c r="AL27">
        <v>1.9069810867946242</v>
      </c>
      <c r="AM27">
        <v>2.3080397971195992</v>
      </c>
      <c r="AN27">
        <v>0</v>
      </c>
      <c r="AO27">
        <v>0</v>
      </c>
      <c r="AP27">
        <v>0.67506763431433936</v>
      </c>
      <c r="AQ27">
        <v>10.950540516384889</v>
      </c>
      <c r="AR27">
        <v>13.575133427676892</v>
      </c>
      <c r="AS27">
        <v>2.9537510907952411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38.865359985597898</v>
      </c>
      <c r="BB27">
        <f t="shared" si="0"/>
        <v>890.92794110526211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511.14996430728593</v>
      </c>
      <c r="L28">
        <v>8.9962457457466591</v>
      </c>
      <c r="M28">
        <v>62.771590525057114</v>
      </c>
      <c r="N28">
        <v>51.228605159355553</v>
      </c>
      <c r="O28">
        <v>72.296913936736402</v>
      </c>
      <c r="P28">
        <v>26.955542342285721</v>
      </c>
      <c r="Q28">
        <v>8.7586798407391218</v>
      </c>
      <c r="R28">
        <v>18.327424194251165</v>
      </c>
      <c r="S28">
        <v>8.8618606877678374</v>
      </c>
      <c r="T28">
        <v>0</v>
      </c>
      <c r="U28">
        <v>41.403084140699264</v>
      </c>
      <c r="V28">
        <v>9.1943226883740348</v>
      </c>
      <c r="W28">
        <v>20.376374914970967</v>
      </c>
      <c r="X28">
        <v>43.187467910080201</v>
      </c>
      <c r="Y28">
        <v>0</v>
      </c>
      <c r="Z28">
        <v>2.8781286612398249</v>
      </c>
      <c r="AA28">
        <v>0</v>
      </c>
      <c r="AB28">
        <v>0</v>
      </c>
      <c r="AC28">
        <v>4.3023253381340014</v>
      </c>
      <c r="AD28">
        <v>0</v>
      </c>
      <c r="AE28">
        <v>7.3004451943226885</v>
      </c>
      <c r="AF28">
        <v>6.2053848405343359</v>
      </c>
      <c r="AG28">
        <v>30.364605829263201</v>
      </c>
      <c r="AH28">
        <v>20.75609409799624</v>
      </c>
      <c r="AI28">
        <v>0</v>
      </c>
      <c r="AJ28">
        <v>0</v>
      </c>
      <c r="AK28">
        <v>23.132512308703816</v>
      </c>
      <c r="AL28">
        <v>1.9069810867946242</v>
      </c>
      <c r="AM28">
        <v>4.6752596539344609</v>
      </c>
      <c r="AN28">
        <v>0</v>
      </c>
      <c r="AO28">
        <v>0</v>
      </c>
      <c r="AP28">
        <v>0.67506763431433936</v>
      </c>
      <c r="AQ28">
        <v>21.280402895428931</v>
      </c>
      <c r="AR28">
        <v>13.575133427676892</v>
      </c>
      <c r="AS28">
        <v>2.9537510907952411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42.782892241313952</v>
      </c>
      <c r="BB28">
        <f t="shared" si="0"/>
        <v>980.73127621117442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511.14996430728593</v>
      </c>
      <c r="L29">
        <v>8.9962457457466591</v>
      </c>
      <c r="M29">
        <v>62.771590525057114</v>
      </c>
      <c r="N29">
        <v>51.228605159355553</v>
      </c>
      <c r="O29">
        <v>72.296913936736402</v>
      </c>
      <c r="P29">
        <v>26.955542342285721</v>
      </c>
      <c r="Q29">
        <v>9.4665842532087048</v>
      </c>
      <c r="R29">
        <v>18.327424194251165</v>
      </c>
      <c r="S29">
        <v>11.142442918604837</v>
      </c>
      <c r="T29">
        <v>0</v>
      </c>
      <c r="U29">
        <v>41.403084140699264</v>
      </c>
      <c r="V29">
        <v>9.1943226883740348</v>
      </c>
      <c r="W29">
        <v>20.376374914970967</v>
      </c>
      <c r="X29">
        <v>43.187467910080201</v>
      </c>
      <c r="Y29">
        <v>0</v>
      </c>
      <c r="Z29">
        <v>2.8781286612398249</v>
      </c>
      <c r="AA29">
        <v>1.6652724984345648</v>
      </c>
      <c r="AB29">
        <v>0</v>
      </c>
      <c r="AC29">
        <v>4.3023253381340014</v>
      </c>
      <c r="AD29">
        <v>0</v>
      </c>
      <c r="AE29">
        <v>14.600889940722187</v>
      </c>
      <c r="AF29">
        <v>6.2053848405343359</v>
      </c>
      <c r="AG29">
        <v>30.364605829263201</v>
      </c>
      <c r="AH29">
        <v>25.209830768315591</v>
      </c>
      <c r="AI29">
        <v>0</v>
      </c>
      <c r="AJ29">
        <v>0</v>
      </c>
      <c r="AK29">
        <v>23.132512308703816</v>
      </c>
      <c r="AL29">
        <v>1.9069810867946242</v>
      </c>
      <c r="AM29">
        <v>7.0306435883949066</v>
      </c>
      <c r="AN29">
        <v>0</v>
      </c>
      <c r="AO29">
        <v>0</v>
      </c>
      <c r="AP29">
        <v>0.67506763431433936</v>
      </c>
      <c r="AQ29">
        <v>31.920604343143395</v>
      </c>
      <c r="AR29">
        <v>1.4544784996869129</v>
      </c>
      <c r="AS29">
        <v>2.9537510907952411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43.505316249642505</v>
      </c>
      <c r="BB29">
        <f t="shared" si="0"/>
        <v>997.29172321549083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511.14996430728593</v>
      </c>
      <c r="L30">
        <v>8.9962457457466591</v>
      </c>
      <c r="M30">
        <v>62.771590525057114</v>
      </c>
      <c r="N30">
        <v>51.228605159355553</v>
      </c>
      <c r="O30">
        <v>72.296913936736402</v>
      </c>
      <c r="P30">
        <v>26.955542342285721</v>
      </c>
      <c r="Q30">
        <v>9.4665842532087048</v>
      </c>
      <c r="R30">
        <v>18.327424194251165</v>
      </c>
      <c r="S30">
        <v>11.438673802625079</v>
      </c>
      <c r="T30">
        <v>0</v>
      </c>
      <c r="U30">
        <v>41.403084140699264</v>
      </c>
      <c r="V30">
        <v>9.1943226883740348</v>
      </c>
      <c r="W30">
        <v>20.376374914970967</v>
      </c>
      <c r="X30">
        <v>43.187467910080201</v>
      </c>
      <c r="Y30">
        <v>0</v>
      </c>
      <c r="Z30">
        <v>3.3814870632435814</v>
      </c>
      <c r="AA30">
        <v>6.1406925385097058</v>
      </c>
      <c r="AB30">
        <v>1.7790913320809849</v>
      </c>
      <c r="AC30">
        <v>4.3023253381340014</v>
      </c>
      <c r="AD30">
        <v>3.8159241713629717</v>
      </c>
      <c r="AE30">
        <v>21.969776902525567</v>
      </c>
      <c r="AF30">
        <v>12.410770389375916</v>
      </c>
      <c r="AG30">
        <v>30.364605829263201</v>
      </c>
      <c r="AH30">
        <v>37.814746152473383</v>
      </c>
      <c r="AI30">
        <v>1.697771632435817</v>
      </c>
      <c r="AJ30">
        <v>0</v>
      </c>
      <c r="AK30">
        <v>23.132512308703816</v>
      </c>
      <c r="AL30">
        <v>1.9069810867946242</v>
      </c>
      <c r="AM30">
        <v>7.0306435883949066</v>
      </c>
      <c r="AN30">
        <v>0</v>
      </c>
      <c r="AO30">
        <v>0</v>
      </c>
      <c r="AP30">
        <v>0.67506763431433936</v>
      </c>
      <c r="AQ30">
        <v>43.8021627666458</v>
      </c>
      <c r="AR30">
        <v>1.4544784996869129</v>
      </c>
      <c r="AS30">
        <v>2.9537510907952411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45.621589337858389</v>
      </c>
      <c r="BB30">
        <f t="shared" si="0"/>
        <v>1045.8039929075589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511.14996430728593</v>
      </c>
      <c r="L31">
        <v>8.9961520764825593</v>
      </c>
      <c r="M31">
        <v>62.771590525057114</v>
      </c>
      <c r="N31">
        <v>51.228605159355553</v>
      </c>
      <c r="O31">
        <v>72.296913936736402</v>
      </c>
      <c r="P31">
        <v>26.955542342285721</v>
      </c>
      <c r="Q31">
        <v>4.9465553991278828</v>
      </c>
      <c r="R31">
        <v>18.327424194251165</v>
      </c>
      <c r="S31">
        <v>11.438673802625079</v>
      </c>
      <c r="T31">
        <v>0</v>
      </c>
      <c r="U31">
        <v>41.403084140699264</v>
      </c>
      <c r="V31">
        <v>9.1943226883740348</v>
      </c>
      <c r="W31">
        <v>20.376374914970967</v>
      </c>
      <c r="X31">
        <v>43.187467910080201</v>
      </c>
      <c r="Y31">
        <v>0</v>
      </c>
      <c r="Z31">
        <v>7.708824465873513</v>
      </c>
      <c r="AA31">
        <v>7.8240056055103313</v>
      </c>
      <c r="AB31">
        <v>5.8116987379461484</v>
      </c>
      <c r="AC31">
        <v>8.6131422168649543</v>
      </c>
      <c r="AD31">
        <v>6.7512500777499476</v>
      </c>
      <c r="AE31">
        <v>21.976621168858273</v>
      </c>
      <c r="AF31">
        <v>20.891463335316217</v>
      </c>
      <c r="AG31">
        <v>30.364605829263201</v>
      </c>
      <c r="AH31">
        <v>51.890235020559373</v>
      </c>
      <c r="AI31">
        <v>7.3570099594030465</v>
      </c>
      <c r="AJ31">
        <v>0</v>
      </c>
      <c r="AK31">
        <v>23.132512308703816</v>
      </c>
      <c r="AL31">
        <v>1.9069810867946242</v>
      </c>
      <c r="AM31">
        <v>7.0306435883949066</v>
      </c>
      <c r="AN31">
        <v>0</v>
      </c>
      <c r="AO31">
        <v>0</v>
      </c>
      <c r="AP31">
        <v>0.67506763431433936</v>
      </c>
      <c r="AQ31">
        <v>43.8021627666458</v>
      </c>
      <c r="AR31">
        <v>1.4544784996869129</v>
      </c>
      <c r="AS31">
        <v>2.9537510907952411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47.335035816222437</v>
      </c>
      <c r="BB31">
        <f t="shared" si="0"/>
        <v>1085.08208897379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511.14996430728593</v>
      </c>
      <c r="L32">
        <v>8.8186335801371705</v>
      </c>
      <c r="M32">
        <v>62.771590525057114</v>
      </c>
      <c r="N32">
        <v>51.228605159355553</v>
      </c>
      <c r="O32">
        <v>72.296913936736402</v>
      </c>
      <c r="P32">
        <v>26.955542342285721</v>
      </c>
      <c r="Q32">
        <v>4.8167431388701729</v>
      </c>
      <c r="R32">
        <v>18.327424194251165</v>
      </c>
      <c r="S32">
        <v>11.438673802625079</v>
      </c>
      <c r="T32">
        <v>0</v>
      </c>
      <c r="U32">
        <v>41.403084140699264</v>
      </c>
      <c r="V32">
        <v>9.1943226883740348</v>
      </c>
      <c r="W32">
        <v>20.376374914970967</v>
      </c>
      <c r="X32">
        <v>43.187467910080201</v>
      </c>
      <c r="Y32">
        <v>0</v>
      </c>
      <c r="Z32">
        <v>7.708824465873513</v>
      </c>
      <c r="AA32">
        <v>12.339670061365059</v>
      </c>
      <c r="AB32">
        <v>11.682700847317887</v>
      </c>
      <c r="AC32">
        <v>12.919996346796074</v>
      </c>
      <c r="AD32">
        <v>8.1015000036526814</v>
      </c>
      <c r="AE32">
        <v>21.976621168858273</v>
      </c>
      <c r="AF32">
        <v>20.891463335316217</v>
      </c>
      <c r="AG32">
        <v>30.364605829263201</v>
      </c>
      <c r="AH32">
        <v>51.890235020559373</v>
      </c>
      <c r="AI32">
        <v>7.3570099594030465</v>
      </c>
      <c r="AJ32">
        <v>0</v>
      </c>
      <c r="AK32">
        <v>23.132512308703816</v>
      </c>
      <c r="AL32">
        <v>1.9069810867946242</v>
      </c>
      <c r="AM32">
        <v>4.6752596539344609</v>
      </c>
      <c r="AN32">
        <v>0</v>
      </c>
      <c r="AO32">
        <v>0</v>
      </c>
      <c r="AP32">
        <v>0.67506763431433936</v>
      </c>
      <c r="AQ32">
        <v>43.8021627666458</v>
      </c>
      <c r="AR32">
        <v>1.4544784996869129</v>
      </c>
      <c r="AS32">
        <v>2.9537510907952411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47.894363954096292</v>
      </c>
      <c r="BB32">
        <f t="shared" si="0"/>
        <v>1097.9038167659128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511.14996430728593</v>
      </c>
      <c r="L33">
        <v>8.9961733526021881</v>
      </c>
      <c r="M33">
        <v>62.771590525057114</v>
      </c>
      <c r="N33">
        <v>51.228605159355553</v>
      </c>
      <c r="O33">
        <v>72.296913936736402</v>
      </c>
      <c r="P33">
        <v>26.955542342285721</v>
      </c>
      <c r="Q33">
        <v>4.821326148517052</v>
      </c>
      <c r="R33">
        <v>18.327424194251165</v>
      </c>
      <c r="S33">
        <v>11.438673802625079</v>
      </c>
      <c r="T33">
        <v>0</v>
      </c>
      <c r="U33">
        <v>41.403084140699264</v>
      </c>
      <c r="V33">
        <v>9.1943226883740348</v>
      </c>
      <c r="W33">
        <v>20.376374914970967</v>
      </c>
      <c r="X33">
        <v>43.187467910080201</v>
      </c>
      <c r="Y33">
        <v>0</v>
      </c>
      <c r="Z33">
        <v>7.708824465873513</v>
      </c>
      <c r="AA33">
        <v>12.339670061365059</v>
      </c>
      <c r="AB33">
        <v>17.577424305259864</v>
      </c>
      <c r="AC33">
        <v>12.919996346796074</v>
      </c>
      <c r="AD33">
        <v>10.56717424911292</v>
      </c>
      <c r="AE33">
        <v>21.976621168858273</v>
      </c>
      <c r="AF33">
        <v>20.891463335316217</v>
      </c>
      <c r="AG33">
        <v>30.364605829263201</v>
      </c>
      <c r="AH33">
        <v>51.890235020559373</v>
      </c>
      <c r="AI33">
        <v>7.3570099594030465</v>
      </c>
      <c r="AJ33">
        <v>0</v>
      </c>
      <c r="AK33">
        <v>23.132512308703816</v>
      </c>
      <c r="AL33">
        <v>1.9069810867946242</v>
      </c>
      <c r="AM33">
        <v>2.3435480121060324</v>
      </c>
      <c r="AN33">
        <v>0</v>
      </c>
      <c r="AO33">
        <v>0</v>
      </c>
      <c r="AP33">
        <v>2.47524860363181</v>
      </c>
      <c r="AQ33">
        <v>43.8021627666458</v>
      </c>
      <c r="AR33">
        <v>2.9089569993738258</v>
      </c>
      <c r="AS33">
        <v>2.9537510907952411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48.290020529566746</v>
      </c>
      <c r="BB33">
        <f t="shared" si="0"/>
        <v>1106.9736285031327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511.14996430728593</v>
      </c>
      <c r="L34">
        <v>8.9961733526021881</v>
      </c>
      <c r="M34">
        <v>62.771590525057114</v>
      </c>
      <c r="N34">
        <v>51.228605159355553</v>
      </c>
      <c r="O34">
        <v>72.296913936736402</v>
      </c>
      <c r="P34">
        <v>26.955542342285721</v>
      </c>
      <c r="Q34">
        <v>4.821326148517052</v>
      </c>
      <c r="R34">
        <v>18.327424194251165</v>
      </c>
      <c r="S34">
        <v>11.438673802625079</v>
      </c>
      <c r="T34">
        <v>0</v>
      </c>
      <c r="U34">
        <v>41.403084140699264</v>
      </c>
      <c r="V34">
        <v>9.1943226883740348</v>
      </c>
      <c r="W34">
        <v>20.376374914970967</v>
      </c>
      <c r="X34">
        <v>43.187467910080201</v>
      </c>
      <c r="Y34">
        <v>0</v>
      </c>
      <c r="Z34">
        <v>5.7562573224796498</v>
      </c>
      <c r="AA34">
        <v>12.339670061365059</v>
      </c>
      <c r="AB34">
        <v>17.577424305259864</v>
      </c>
      <c r="AC34">
        <v>12.919996346796074</v>
      </c>
      <c r="AD34">
        <v>12.152250229597161</v>
      </c>
      <c r="AE34">
        <v>21.976621168858273</v>
      </c>
      <c r="AF34">
        <v>20.891463335316217</v>
      </c>
      <c r="AG34">
        <v>30.364605829263201</v>
      </c>
      <c r="AH34">
        <v>51.890235020559373</v>
      </c>
      <c r="AI34">
        <v>7.3570099594030465</v>
      </c>
      <c r="AJ34">
        <v>0</v>
      </c>
      <c r="AK34">
        <v>23.132512308703816</v>
      </c>
      <c r="AL34">
        <v>1.9069810867946242</v>
      </c>
      <c r="AM34">
        <v>0</v>
      </c>
      <c r="AN34">
        <v>0</v>
      </c>
      <c r="AO34">
        <v>0</v>
      </c>
      <c r="AP34">
        <v>2.47524860363181</v>
      </c>
      <c r="AQ34">
        <v>43.8021627666458</v>
      </c>
      <c r="AR34">
        <v>5.8179144571070758</v>
      </c>
      <c r="AS34">
        <v>2.9537510907952411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48.29829351378433</v>
      </c>
      <c r="BB34">
        <f t="shared" si="0"/>
        <v>1107.1632738016326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511.14996430728593</v>
      </c>
      <c r="L35">
        <v>8.9961733526021881</v>
      </c>
      <c r="M35">
        <v>62.771590525057114</v>
      </c>
      <c r="N35">
        <v>51.228605159355553</v>
      </c>
      <c r="O35">
        <v>72.296913936736402</v>
      </c>
      <c r="P35">
        <v>26.955542342285721</v>
      </c>
      <c r="Q35">
        <v>4.821326148517052</v>
      </c>
      <c r="R35">
        <v>18.327424194251165</v>
      </c>
      <c r="S35">
        <v>11.438673802625079</v>
      </c>
      <c r="T35">
        <v>0</v>
      </c>
      <c r="U35">
        <v>41.403084140699264</v>
      </c>
      <c r="V35">
        <v>9.1943226883740348</v>
      </c>
      <c r="W35">
        <v>20.376374914970967</v>
      </c>
      <c r="X35">
        <v>43.187467910080201</v>
      </c>
      <c r="Y35">
        <v>0</v>
      </c>
      <c r="Z35">
        <v>5.7562573224796498</v>
      </c>
      <c r="AA35">
        <v>12.339670061365059</v>
      </c>
      <c r="AB35">
        <v>17.577424305259864</v>
      </c>
      <c r="AC35">
        <v>8.6131422168649543</v>
      </c>
      <c r="AD35">
        <v>12.152250229597161</v>
      </c>
      <c r="AE35">
        <v>21.976621168858273</v>
      </c>
      <c r="AF35">
        <v>20.891463335316217</v>
      </c>
      <c r="AG35">
        <v>30.364605829263201</v>
      </c>
      <c r="AH35">
        <v>51.890235020559373</v>
      </c>
      <c r="AI35">
        <v>7.3570099594030465</v>
      </c>
      <c r="AJ35">
        <v>0</v>
      </c>
      <c r="AK35">
        <v>23.132512308703816</v>
      </c>
      <c r="AL35">
        <v>1.9069810867946242</v>
      </c>
      <c r="AM35">
        <v>0</v>
      </c>
      <c r="AN35">
        <v>0</v>
      </c>
      <c r="AO35">
        <v>0</v>
      </c>
      <c r="AP35">
        <v>2.47524860363181</v>
      </c>
      <c r="AQ35">
        <v>43.8021627666458</v>
      </c>
      <c r="AR35">
        <v>13.575133427676892</v>
      </c>
      <c r="AS35">
        <v>2.9537510907952411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48.442518764123029</v>
      </c>
      <c r="BB35">
        <f t="shared" si="0"/>
        <v>1110.4694133919327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511.14996430728593</v>
      </c>
      <c r="L36">
        <v>8.9961733526021881</v>
      </c>
      <c r="M36">
        <v>62.771590525057114</v>
      </c>
      <c r="N36">
        <v>51.228605159355553</v>
      </c>
      <c r="O36">
        <v>72.296913936736402</v>
      </c>
      <c r="P36">
        <v>26.955542342285721</v>
      </c>
      <c r="Q36">
        <v>4.821326148517052</v>
      </c>
      <c r="R36">
        <v>18.327424194251165</v>
      </c>
      <c r="S36">
        <v>11.438673802625079</v>
      </c>
      <c r="T36">
        <v>0</v>
      </c>
      <c r="U36">
        <v>41.403084140699264</v>
      </c>
      <c r="V36">
        <v>9.1943226883740348</v>
      </c>
      <c r="W36">
        <v>20.376374914970967</v>
      </c>
      <c r="X36">
        <v>43.187467910080201</v>
      </c>
      <c r="Y36">
        <v>0</v>
      </c>
      <c r="Z36">
        <v>5.7562573224796498</v>
      </c>
      <c r="AA36">
        <v>11.171203716969316</v>
      </c>
      <c r="AB36">
        <v>17.577424305259864</v>
      </c>
      <c r="AC36">
        <v>8.6131422168649543</v>
      </c>
      <c r="AD36">
        <v>12.152250229597161</v>
      </c>
      <c r="AE36">
        <v>21.976621168858273</v>
      </c>
      <c r="AF36">
        <v>20.891463335316217</v>
      </c>
      <c r="AG36">
        <v>30.364605829263201</v>
      </c>
      <c r="AH36">
        <v>51.890235020559373</v>
      </c>
      <c r="AI36">
        <v>7.3570099594030465</v>
      </c>
      <c r="AJ36">
        <v>0</v>
      </c>
      <c r="AK36">
        <v>23.132512308703816</v>
      </c>
      <c r="AL36">
        <v>9.5349046553869101</v>
      </c>
      <c r="AM36">
        <v>0</v>
      </c>
      <c r="AN36">
        <v>0</v>
      </c>
      <c r="AO36">
        <v>0</v>
      </c>
      <c r="AP36">
        <v>2.47524860363181</v>
      </c>
      <c r="AQ36">
        <v>43.8021627666458</v>
      </c>
      <c r="AR36">
        <v>13.575133427676892</v>
      </c>
      <c r="AS36">
        <v>2.9537510907952411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48.712524076094446</v>
      </c>
      <c r="BB36">
        <f t="shared" si="0"/>
        <v>1116.6588653041579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511.14996430728593</v>
      </c>
      <c r="L37">
        <v>8.9961733526021881</v>
      </c>
      <c r="M37">
        <v>62.771590525057114</v>
      </c>
      <c r="N37">
        <v>51.228605159355553</v>
      </c>
      <c r="O37">
        <v>72.296913936736402</v>
      </c>
      <c r="P37">
        <v>26.955542342285721</v>
      </c>
      <c r="Q37">
        <v>4.821326148517052</v>
      </c>
      <c r="R37">
        <v>18.327424194251165</v>
      </c>
      <c r="S37">
        <v>11.438673802625079</v>
      </c>
      <c r="T37">
        <v>0</v>
      </c>
      <c r="U37">
        <v>41.403084140699264</v>
      </c>
      <c r="V37">
        <v>9.1943226883740348</v>
      </c>
      <c r="W37">
        <v>19.994680399047922</v>
      </c>
      <c r="X37">
        <v>43.187467910080201</v>
      </c>
      <c r="Y37">
        <v>0</v>
      </c>
      <c r="Z37">
        <v>3.1399522730118972</v>
      </c>
      <c r="AA37">
        <v>6.1406925385097058</v>
      </c>
      <c r="AB37">
        <v>7.1163662202045499</v>
      </c>
      <c r="AC37">
        <v>5.8873926151116667</v>
      </c>
      <c r="AD37">
        <v>12.152250229597161</v>
      </c>
      <c r="AE37">
        <v>14.600889940722187</v>
      </c>
      <c r="AF37">
        <v>12.410770389375916</v>
      </c>
      <c r="AG37">
        <v>30.364605829263201</v>
      </c>
      <c r="AH37">
        <v>40.335729139532454</v>
      </c>
      <c r="AI37">
        <v>1.697771632435817</v>
      </c>
      <c r="AJ37">
        <v>0</v>
      </c>
      <c r="AK37">
        <v>23.132512308703816</v>
      </c>
      <c r="AL37">
        <v>39.873238145263755</v>
      </c>
      <c r="AM37">
        <v>0</v>
      </c>
      <c r="AN37">
        <v>0</v>
      </c>
      <c r="AO37">
        <v>0</v>
      </c>
      <c r="AP37">
        <v>0.67506763431433936</v>
      </c>
      <c r="AQ37">
        <v>43.8021627666458</v>
      </c>
      <c r="AR37">
        <v>1.4544784996869129</v>
      </c>
      <c r="AS37">
        <v>2.9537510907952411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47.129642126691785</v>
      </c>
      <c r="BB37">
        <f t="shared" si="0"/>
        <v>1080.3737580334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511.14996430728593</v>
      </c>
      <c r="L38">
        <v>8.9961733526021881</v>
      </c>
      <c r="M38">
        <v>62.771590525057114</v>
      </c>
      <c r="N38">
        <v>51.228605159355553</v>
      </c>
      <c r="O38">
        <v>72.296913936736402</v>
      </c>
      <c r="P38">
        <v>26.955542342285721</v>
      </c>
      <c r="Q38">
        <v>4.821326148517052</v>
      </c>
      <c r="R38">
        <v>18.327424194251165</v>
      </c>
      <c r="S38">
        <v>11.438673802625079</v>
      </c>
      <c r="T38">
        <v>0</v>
      </c>
      <c r="U38">
        <v>41.403084140699264</v>
      </c>
      <c r="V38">
        <v>9.1943226883740348</v>
      </c>
      <c r="W38">
        <v>19.994680399047922</v>
      </c>
      <c r="X38">
        <v>43.187467910080201</v>
      </c>
      <c r="Y38">
        <v>0</v>
      </c>
      <c r="Z38">
        <v>0.48306958046336879</v>
      </c>
      <c r="AA38">
        <v>0</v>
      </c>
      <c r="AB38">
        <v>1.1860611853475265</v>
      </c>
      <c r="AC38">
        <v>4.3023253381340014</v>
      </c>
      <c r="AD38">
        <v>12.152250229597161</v>
      </c>
      <c r="AE38">
        <v>14.600889940722187</v>
      </c>
      <c r="AF38">
        <v>12.410770389375916</v>
      </c>
      <c r="AG38">
        <v>30.364605829263201</v>
      </c>
      <c r="AH38">
        <v>40.335729139532454</v>
      </c>
      <c r="AI38">
        <v>0</v>
      </c>
      <c r="AJ38">
        <v>0</v>
      </c>
      <c r="AK38">
        <v>23.132512308703816</v>
      </c>
      <c r="AL38">
        <v>39.873238145263755</v>
      </c>
      <c r="AM38">
        <v>0</v>
      </c>
      <c r="AN38">
        <v>0</v>
      </c>
      <c r="AO38">
        <v>0</v>
      </c>
      <c r="AP38">
        <v>0.67506763431433936</v>
      </c>
      <c r="AQ38">
        <v>43.8021627666458</v>
      </c>
      <c r="AR38">
        <v>1.4544784996869129</v>
      </c>
      <c r="AS38">
        <v>2.9537510907952411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46.376794065163047</v>
      </c>
      <c r="BB38">
        <f t="shared" si="0"/>
        <v>1063.1158869196001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511.14996430728593</v>
      </c>
      <c r="L39">
        <v>8.9961733526021881</v>
      </c>
      <c r="M39">
        <v>62.771590525057114</v>
      </c>
      <c r="N39">
        <v>51.228605159355553</v>
      </c>
      <c r="O39">
        <v>72.296913936736402</v>
      </c>
      <c r="P39">
        <v>26.955542342285721</v>
      </c>
      <c r="Q39">
        <v>4.821326148517052</v>
      </c>
      <c r="R39">
        <v>18.327424194251165</v>
      </c>
      <c r="S39">
        <v>11.438673802625079</v>
      </c>
      <c r="T39">
        <v>0</v>
      </c>
      <c r="U39">
        <v>41.403084140699264</v>
      </c>
      <c r="V39">
        <v>9.1943226883740348</v>
      </c>
      <c r="W39">
        <v>19.994680399047922</v>
      </c>
      <c r="X39">
        <v>43.187467910080201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8.1015000036526814</v>
      </c>
      <c r="AE39">
        <v>7.3004451943226885</v>
      </c>
      <c r="AF39">
        <v>12.410770389375916</v>
      </c>
      <c r="AG39">
        <v>30.364605829263201</v>
      </c>
      <c r="AH39">
        <v>31.134140922563137</v>
      </c>
      <c r="AI39">
        <v>0</v>
      </c>
      <c r="AJ39">
        <v>0</v>
      </c>
      <c r="AK39">
        <v>23.132512308703816</v>
      </c>
      <c r="AL39">
        <v>39.873238145263755</v>
      </c>
      <c r="AM39">
        <v>0</v>
      </c>
      <c r="AN39">
        <v>0</v>
      </c>
      <c r="AO39">
        <v>0</v>
      </c>
      <c r="AP39">
        <v>0.67506763431433936</v>
      </c>
      <c r="AQ39">
        <v>43.8021627666458</v>
      </c>
      <c r="AR39">
        <v>1.4544784996869129</v>
      </c>
      <c r="AS39">
        <v>3.4263508252974324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45.28783553160703</v>
      </c>
      <c r="BB39">
        <f t="shared" si="0"/>
        <v>1038.1532058944001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511.14996430728593</v>
      </c>
      <c r="L40">
        <v>8.9961733526021881</v>
      </c>
      <c r="M40">
        <v>62.771590525057114</v>
      </c>
      <c r="N40">
        <v>51.228605159355553</v>
      </c>
      <c r="O40">
        <v>72.296913936736402</v>
      </c>
      <c r="P40">
        <v>26.955542342285721</v>
      </c>
      <c r="Q40">
        <v>4.821326148517052</v>
      </c>
      <c r="R40">
        <v>18.327424194251165</v>
      </c>
      <c r="S40">
        <v>11.438673802625079</v>
      </c>
      <c r="T40">
        <v>0</v>
      </c>
      <c r="U40">
        <v>41.403084140699264</v>
      </c>
      <c r="V40">
        <v>9.1943226883740348</v>
      </c>
      <c r="W40">
        <v>19.994680399047922</v>
      </c>
      <c r="X40">
        <v>43.187467910080201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4.0601430171154256</v>
      </c>
      <c r="AE40">
        <v>7.3004451943226885</v>
      </c>
      <c r="AF40">
        <v>12.410770389375916</v>
      </c>
      <c r="AG40">
        <v>30.364605829263201</v>
      </c>
      <c r="AH40">
        <v>25.629994749112917</v>
      </c>
      <c r="AI40">
        <v>0</v>
      </c>
      <c r="AJ40">
        <v>0</v>
      </c>
      <c r="AK40">
        <v>23.132512308703816</v>
      </c>
      <c r="AL40">
        <v>39.873238145263755</v>
      </c>
      <c r="AM40">
        <v>0</v>
      </c>
      <c r="AN40">
        <v>0</v>
      </c>
      <c r="AO40">
        <v>0</v>
      </c>
      <c r="AP40">
        <v>0.67506763431433936</v>
      </c>
      <c r="AQ40">
        <v>43.8021627666458</v>
      </c>
      <c r="AR40">
        <v>1.4544784996869129</v>
      </c>
      <c r="AS40">
        <v>3.4263508252974324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44.888833499519563</v>
      </c>
      <c r="BB40">
        <f t="shared" si="0"/>
        <v>1029.0067047665004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511.14996430728593</v>
      </c>
      <c r="L41">
        <v>8.9961733526021881</v>
      </c>
      <c r="M41">
        <v>62.771590525057114</v>
      </c>
      <c r="N41">
        <v>51.228605159355553</v>
      </c>
      <c r="O41">
        <v>72.296913936736402</v>
      </c>
      <c r="P41">
        <v>26.955542342285721</v>
      </c>
      <c r="Q41">
        <v>4.821326148517052</v>
      </c>
      <c r="R41">
        <v>18.327424194251165</v>
      </c>
      <c r="S41">
        <v>11.438673802625079</v>
      </c>
      <c r="T41">
        <v>0</v>
      </c>
      <c r="U41">
        <v>41.403084140699264</v>
      </c>
      <c r="V41">
        <v>9.1943226883740348</v>
      </c>
      <c r="W41">
        <v>19.994680399047922</v>
      </c>
      <c r="X41">
        <v>43.187467910080201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4.0601430171154256</v>
      </c>
      <c r="AE41">
        <v>3.3080139837194742</v>
      </c>
      <c r="AF41">
        <v>12.410770389375916</v>
      </c>
      <c r="AG41">
        <v>30.364605829263201</v>
      </c>
      <c r="AH41">
        <v>16.806553845543725</v>
      </c>
      <c r="AI41">
        <v>0</v>
      </c>
      <c r="AJ41">
        <v>0</v>
      </c>
      <c r="AK41">
        <v>23.132512308703816</v>
      </c>
      <c r="AL41">
        <v>9.5349046553869101</v>
      </c>
      <c r="AM41">
        <v>0</v>
      </c>
      <c r="AN41">
        <v>0</v>
      </c>
      <c r="AO41">
        <v>0</v>
      </c>
      <c r="AP41">
        <v>0.67506763431433936</v>
      </c>
      <c r="AQ41">
        <v>43.8021627666458</v>
      </c>
      <c r="AR41">
        <v>1.4544784996869129</v>
      </c>
      <c r="AS41">
        <v>3.4263508252974324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43.084987705270301</v>
      </c>
      <c r="BB41">
        <f t="shared" si="0"/>
        <v>987.6563449567002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511.14996430728593</v>
      </c>
      <c r="L42">
        <v>8.9961733526021881</v>
      </c>
      <c r="M42">
        <v>62.771590525057114</v>
      </c>
      <c r="N42">
        <v>51.228605159355553</v>
      </c>
      <c r="O42">
        <v>72.296913936736402</v>
      </c>
      <c r="P42">
        <v>26.955542342285721</v>
      </c>
      <c r="Q42">
        <v>4.821326148517052</v>
      </c>
      <c r="R42">
        <v>18.327424194251165</v>
      </c>
      <c r="S42">
        <v>11.438673802625079</v>
      </c>
      <c r="T42">
        <v>0</v>
      </c>
      <c r="U42">
        <v>41.403084140699264</v>
      </c>
      <c r="V42">
        <v>9.1943226883740348</v>
      </c>
      <c r="W42">
        <v>19.994680399047922</v>
      </c>
      <c r="X42">
        <v>43.187467910080201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4.0601430171154256</v>
      </c>
      <c r="AE42">
        <v>0</v>
      </c>
      <c r="AF42">
        <v>12.410770389375916</v>
      </c>
      <c r="AG42">
        <v>30.364605829263201</v>
      </c>
      <c r="AH42">
        <v>2.9411469678563966</v>
      </c>
      <c r="AI42">
        <v>0</v>
      </c>
      <c r="AJ42">
        <v>0</v>
      </c>
      <c r="AK42">
        <v>23.132512308703816</v>
      </c>
      <c r="AL42">
        <v>1.9069810867946242</v>
      </c>
      <c r="AM42">
        <v>0</v>
      </c>
      <c r="AN42">
        <v>0</v>
      </c>
      <c r="AO42">
        <v>0</v>
      </c>
      <c r="AP42">
        <v>0.67506763431433936</v>
      </c>
      <c r="AQ42">
        <v>43.8021627666458</v>
      </c>
      <c r="AR42">
        <v>1.4544784996869129</v>
      </c>
      <c r="AS42">
        <v>3.4263508252974324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42.048291508096348</v>
      </c>
      <c r="BB42">
        <f t="shared" si="0"/>
        <v>963.89169672387516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511.14996430728593</v>
      </c>
      <c r="L43">
        <v>8.9961733526021881</v>
      </c>
      <c r="M43">
        <v>62.771590525057114</v>
      </c>
      <c r="N43">
        <v>51.228605159355553</v>
      </c>
      <c r="O43">
        <v>72.296913936736402</v>
      </c>
      <c r="P43">
        <v>26.955542342285721</v>
      </c>
      <c r="Q43">
        <v>4.821326148517052</v>
      </c>
      <c r="R43">
        <v>18.327424194251165</v>
      </c>
      <c r="S43">
        <v>11.438673802625079</v>
      </c>
      <c r="T43">
        <v>0</v>
      </c>
      <c r="U43">
        <v>41.403084140699264</v>
      </c>
      <c r="V43">
        <v>9.1943226883740348</v>
      </c>
      <c r="W43">
        <v>19.994680399047922</v>
      </c>
      <c r="X43">
        <v>43.187467910080201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6.2053848405343359</v>
      </c>
      <c r="AG43">
        <v>30.364605829263201</v>
      </c>
      <c r="AH43">
        <v>0</v>
      </c>
      <c r="AI43">
        <v>0</v>
      </c>
      <c r="AJ43">
        <v>0</v>
      </c>
      <c r="AK43">
        <v>23.132512308703816</v>
      </c>
      <c r="AL43">
        <v>1.9069810867946242</v>
      </c>
      <c r="AM43">
        <v>0</v>
      </c>
      <c r="AN43">
        <v>0</v>
      </c>
      <c r="AO43">
        <v>0</v>
      </c>
      <c r="AP43">
        <v>0.67506763431433936</v>
      </c>
      <c r="AQ43">
        <v>43.8021627666458</v>
      </c>
      <c r="AR43">
        <v>13.575133427676892</v>
      </c>
      <c r="AS43">
        <v>7.3253023018159045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42.165872018491406</v>
      </c>
      <c r="BB43">
        <f t="shared" si="0"/>
        <v>966.58704708417497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511.14996430728593</v>
      </c>
      <c r="L44">
        <v>8.9961733526021881</v>
      </c>
      <c r="M44">
        <v>62.771590525057114</v>
      </c>
      <c r="N44">
        <v>51.228605159355553</v>
      </c>
      <c r="O44">
        <v>72.296913936736402</v>
      </c>
      <c r="P44">
        <v>26.955542342285721</v>
      </c>
      <c r="Q44">
        <v>4.821326148517052</v>
      </c>
      <c r="R44">
        <v>18.327424194251165</v>
      </c>
      <c r="S44">
        <v>11.438673802625079</v>
      </c>
      <c r="T44">
        <v>0</v>
      </c>
      <c r="U44">
        <v>41.403084140699264</v>
      </c>
      <c r="V44">
        <v>9.1943226883740348</v>
      </c>
      <c r="W44">
        <v>19.994680399047922</v>
      </c>
      <c r="X44">
        <v>43.187467910080201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6.2053848405343359</v>
      </c>
      <c r="AG44">
        <v>30.364605829263201</v>
      </c>
      <c r="AH44">
        <v>0</v>
      </c>
      <c r="AI44">
        <v>0</v>
      </c>
      <c r="AJ44">
        <v>0</v>
      </c>
      <c r="AK44">
        <v>23.132512308703816</v>
      </c>
      <c r="AL44">
        <v>1.9069810867946242</v>
      </c>
      <c r="AM44">
        <v>0</v>
      </c>
      <c r="AN44">
        <v>0</v>
      </c>
      <c r="AO44">
        <v>0</v>
      </c>
      <c r="AP44">
        <v>0.67506763431433936</v>
      </c>
      <c r="AQ44">
        <v>36.088016296389064</v>
      </c>
      <c r="AR44">
        <v>13.575133427676892</v>
      </c>
      <c r="AS44">
        <v>7.3253023018159045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41.843420696034663</v>
      </c>
      <c r="BB44">
        <f t="shared" si="0"/>
        <v>959.195351936375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511.14996430728593</v>
      </c>
      <c r="L45">
        <v>8.9961733526021881</v>
      </c>
      <c r="M45">
        <v>62.771590525057114</v>
      </c>
      <c r="N45">
        <v>51.228605159355553</v>
      </c>
      <c r="O45">
        <v>72.296913936736402</v>
      </c>
      <c r="P45">
        <v>26.955542342285721</v>
      </c>
      <c r="Q45">
        <v>4.821326148517052</v>
      </c>
      <c r="R45">
        <v>18.327424194251165</v>
      </c>
      <c r="S45">
        <v>11.438673802625079</v>
      </c>
      <c r="T45">
        <v>0</v>
      </c>
      <c r="U45">
        <v>41.403084140699264</v>
      </c>
      <c r="V45">
        <v>9.1943226883740348</v>
      </c>
      <c r="W45">
        <v>19.994680399047922</v>
      </c>
      <c r="X45">
        <v>43.187467910080201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6.2053848405343359</v>
      </c>
      <c r="AG45">
        <v>30.364605829263201</v>
      </c>
      <c r="AH45">
        <v>0</v>
      </c>
      <c r="AI45">
        <v>0</v>
      </c>
      <c r="AJ45">
        <v>0</v>
      </c>
      <c r="AK45">
        <v>23.132512308703816</v>
      </c>
      <c r="AL45">
        <v>1.9069810867946242</v>
      </c>
      <c r="AM45">
        <v>0</v>
      </c>
      <c r="AN45">
        <v>0</v>
      </c>
      <c r="AO45">
        <v>0</v>
      </c>
      <c r="AP45">
        <v>0.67506763431433936</v>
      </c>
      <c r="AQ45">
        <v>32.85162225026091</v>
      </c>
      <c r="AR45">
        <v>1.4544784996869129</v>
      </c>
      <c r="AS45">
        <v>4.2534012773951151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41.073090586095731</v>
      </c>
      <c r="BB45">
        <f t="shared" si="0"/>
        <v>941.5367320477751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511.14996430728593</v>
      </c>
      <c r="L46">
        <v>8.9961733526021881</v>
      </c>
      <c r="M46">
        <v>62.771590525057114</v>
      </c>
      <c r="N46">
        <v>51.228605159355553</v>
      </c>
      <c r="O46">
        <v>72.296913936736402</v>
      </c>
      <c r="P46">
        <v>26.955542342285721</v>
      </c>
      <c r="Q46">
        <v>4.821326148517052</v>
      </c>
      <c r="R46">
        <v>18.327424194251165</v>
      </c>
      <c r="S46">
        <v>11.438673802625079</v>
      </c>
      <c r="T46">
        <v>0</v>
      </c>
      <c r="U46">
        <v>41.403084140699264</v>
      </c>
      <c r="V46">
        <v>9.1943226883740348</v>
      </c>
      <c r="W46">
        <v>19.994680399047922</v>
      </c>
      <c r="X46">
        <v>43.187467910080201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6.2053848405343359</v>
      </c>
      <c r="AG46">
        <v>30.364605829263201</v>
      </c>
      <c r="AH46">
        <v>0</v>
      </c>
      <c r="AI46">
        <v>0</v>
      </c>
      <c r="AJ46">
        <v>0</v>
      </c>
      <c r="AK46">
        <v>23.132512308703816</v>
      </c>
      <c r="AL46">
        <v>1.9069810867946242</v>
      </c>
      <c r="AM46">
        <v>0</v>
      </c>
      <c r="AN46">
        <v>0</v>
      </c>
      <c r="AO46">
        <v>0</v>
      </c>
      <c r="AP46">
        <v>0.67506763431433936</v>
      </c>
      <c r="AQ46">
        <v>21.901081032769778</v>
      </c>
      <c r="AR46">
        <v>1.4544784996869129</v>
      </c>
      <c r="AS46">
        <v>4.2534012773951151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40.615357963204602</v>
      </c>
      <c r="BB46">
        <f t="shared" si="0"/>
        <v>931.04392345317513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511.14996430728593</v>
      </c>
      <c r="L47">
        <v>8.9961733526021881</v>
      </c>
      <c r="M47">
        <v>62.771590525057114</v>
      </c>
      <c r="N47">
        <v>51.228605159355553</v>
      </c>
      <c r="O47">
        <v>72.296913936736402</v>
      </c>
      <c r="P47">
        <v>26.955542342285721</v>
      </c>
      <c r="Q47">
        <v>7.2587822198167293</v>
      </c>
      <c r="R47">
        <v>18.327424194251165</v>
      </c>
      <c r="S47">
        <v>11.438673802625079</v>
      </c>
      <c r="T47">
        <v>0</v>
      </c>
      <c r="U47">
        <v>41.403084140699264</v>
      </c>
      <c r="V47">
        <v>9.1943226883740348</v>
      </c>
      <c r="W47">
        <v>19.994680399047922</v>
      </c>
      <c r="X47">
        <v>43.187467910080201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6.2053848405343359</v>
      </c>
      <c r="AG47">
        <v>30.364605829263201</v>
      </c>
      <c r="AH47">
        <v>0</v>
      </c>
      <c r="AI47">
        <v>0</v>
      </c>
      <c r="AJ47">
        <v>0</v>
      </c>
      <c r="AK47">
        <v>23.132512308703816</v>
      </c>
      <c r="AL47">
        <v>1.9069810867946242</v>
      </c>
      <c r="AM47">
        <v>0</v>
      </c>
      <c r="AN47">
        <v>0</v>
      </c>
      <c r="AO47">
        <v>0</v>
      </c>
      <c r="AP47">
        <v>0.67506763431433936</v>
      </c>
      <c r="AQ47">
        <v>10.950540516384889</v>
      </c>
      <c r="AR47">
        <v>1.4544784996869129</v>
      </c>
      <c r="AS47">
        <v>4.2534012773951151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40.259511033400045</v>
      </c>
      <c r="BB47">
        <f t="shared" si="0"/>
        <v>922.88668593789453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511.14996430728593</v>
      </c>
      <c r="L48">
        <v>8.9961733526021881</v>
      </c>
      <c r="M48">
        <v>62.771590525057114</v>
      </c>
      <c r="N48">
        <v>51.228605159355553</v>
      </c>
      <c r="O48">
        <v>72.296913936736402</v>
      </c>
      <c r="P48">
        <v>26.955542342285721</v>
      </c>
      <c r="Q48">
        <v>7.4327502922596356</v>
      </c>
      <c r="R48">
        <v>18.327424194251165</v>
      </c>
      <c r="S48">
        <v>11.438673802625079</v>
      </c>
      <c r="T48">
        <v>0</v>
      </c>
      <c r="U48">
        <v>41.403084140699264</v>
      </c>
      <c r="V48">
        <v>9.1943226883740348</v>
      </c>
      <c r="W48">
        <v>19.994680399047922</v>
      </c>
      <c r="X48">
        <v>43.187467910080201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6.2053848405343359</v>
      </c>
      <c r="AG48">
        <v>30.364605829263201</v>
      </c>
      <c r="AH48">
        <v>0</v>
      </c>
      <c r="AI48">
        <v>0</v>
      </c>
      <c r="AJ48">
        <v>0</v>
      </c>
      <c r="AK48">
        <v>23.132512308703816</v>
      </c>
      <c r="AL48">
        <v>1.9069810867946242</v>
      </c>
      <c r="AM48">
        <v>0</v>
      </c>
      <c r="AN48">
        <v>0</v>
      </c>
      <c r="AO48">
        <v>0</v>
      </c>
      <c r="AP48">
        <v>0.67506763431433936</v>
      </c>
      <c r="AQ48">
        <v>0</v>
      </c>
      <c r="AR48">
        <v>1.4544784996869129</v>
      </c>
      <c r="AS48">
        <v>4.2534012773951151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39.809050305243261</v>
      </c>
      <c r="BB48">
        <f t="shared" si="0"/>
        <v>912.56057422210938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511.14996430728593</v>
      </c>
      <c r="L49">
        <v>8.9961733526021881</v>
      </c>
      <c r="M49">
        <v>62.771590525057114</v>
      </c>
      <c r="N49">
        <v>51.228605159355553</v>
      </c>
      <c r="O49">
        <v>72.296913936736402</v>
      </c>
      <c r="P49">
        <v>26.955542342285721</v>
      </c>
      <c r="Q49">
        <v>7.4327502922596356</v>
      </c>
      <c r="R49">
        <v>18.327424194251165</v>
      </c>
      <c r="S49">
        <v>11.438673802625079</v>
      </c>
      <c r="T49">
        <v>0</v>
      </c>
      <c r="U49">
        <v>41.403084140699264</v>
      </c>
      <c r="V49">
        <v>9.1943226883740348</v>
      </c>
      <c r="W49">
        <v>19.994680399047922</v>
      </c>
      <c r="X49">
        <v>43.187467910080201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6.2053848405343359</v>
      </c>
      <c r="AG49">
        <v>30.364605829263201</v>
      </c>
      <c r="AH49">
        <v>0</v>
      </c>
      <c r="AI49">
        <v>0</v>
      </c>
      <c r="AJ49">
        <v>0</v>
      </c>
      <c r="AK49">
        <v>23.132512308703816</v>
      </c>
      <c r="AL49">
        <v>1.9069810867946242</v>
      </c>
      <c r="AM49">
        <v>0</v>
      </c>
      <c r="AN49">
        <v>0</v>
      </c>
      <c r="AO49">
        <v>0</v>
      </c>
      <c r="AP49">
        <v>0.67506763431433936</v>
      </c>
      <c r="AQ49">
        <v>0</v>
      </c>
      <c r="AR49">
        <v>1.4544784996869129</v>
      </c>
      <c r="AS49">
        <v>2.3630005059486536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39.730031552996806</v>
      </c>
      <c r="BB49">
        <f t="shared" si="0"/>
        <v>910.74919220290928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511.14996430728593</v>
      </c>
      <c r="L50">
        <v>8.9961733526021881</v>
      </c>
      <c r="M50">
        <v>62.771590525057114</v>
      </c>
      <c r="N50">
        <v>51.228605159355553</v>
      </c>
      <c r="O50">
        <v>72.296913936736402</v>
      </c>
      <c r="P50">
        <v>26.955542342285721</v>
      </c>
      <c r="Q50">
        <v>7.4327502922596356</v>
      </c>
      <c r="R50">
        <v>18.327424194251165</v>
      </c>
      <c r="S50">
        <v>11.438673802625079</v>
      </c>
      <c r="T50">
        <v>0</v>
      </c>
      <c r="U50">
        <v>41.403084140699264</v>
      </c>
      <c r="V50">
        <v>9.1943226883740348</v>
      </c>
      <c r="W50">
        <v>19.994680399047922</v>
      </c>
      <c r="X50">
        <v>43.187467910080201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6.2053848405343359</v>
      </c>
      <c r="AG50">
        <v>30.364605829263201</v>
      </c>
      <c r="AH50">
        <v>0</v>
      </c>
      <c r="AI50">
        <v>0</v>
      </c>
      <c r="AJ50">
        <v>0</v>
      </c>
      <c r="AK50">
        <v>23.132512308703816</v>
      </c>
      <c r="AL50">
        <v>1.9069810867946242</v>
      </c>
      <c r="AM50">
        <v>0</v>
      </c>
      <c r="AN50">
        <v>0</v>
      </c>
      <c r="AO50">
        <v>0</v>
      </c>
      <c r="AP50">
        <v>0.67506763431433936</v>
      </c>
      <c r="AQ50">
        <v>0</v>
      </c>
      <c r="AR50">
        <v>1.4544784996869129</v>
      </c>
      <c r="AS50">
        <v>2.3630005059486536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39.730031552996806</v>
      </c>
      <c r="BB50">
        <f t="shared" si="0"/>
        <v>910.74919220290928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511.15446805006763</v>
      </c>
      <c r="L51">
        <v>2.8699747311017858</v>
      </c>
      <c r="M51">
        <v>62.771590525057114</v>
      </c>
      <c r="N51">
        <v>51.228605159355553</v>
      </c>
      <c r="O51">
        <v>72.296913936736402</v>
      </c>
      <c r="P51">
        <v>26.955542342285721</v>
      </c>
      <c r="Q51">
        <v>3.5574620881949137</v>
      </c>
      <c r="R51">
        <v>18.327424194251165</v>
      </c>
      <c r="S51">
        <v>4.7909154867532955</v>
      </c>
      <c r="T51">
        <v>0</v>
      </c>
      <c r="U51">
        <v>41.403084140699264</v>
      </c>
      <c r="V51">
        <v>9.0980997219906019</v>
      </c>
      <c r="W51">
        <v>19.994680399047922</v>
      </c>
      <c r="X51">
        <v>43.184934380651896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6.2053848405343359</v>
      </c>
      <c r="AG51">
        <v>30.364605829263201</v>
      </c>
      <c r="AH51">
        <v>0</v>
      </c>
      <c r="AI51">
        <v>0</v>
      </c>
      <c r="AJ51">
        <v>0</v>
      </c>
      <c r="AK51">
        <v>23.132512308703816</v>
      </c>
      <c r="AL51">
        <v>1.9069810867946242</v>
      </c>
      <c r="AM51">
        <v>0</v>
      </c>
      <c r="AN51">
        <v>0</v>
      </c>
      <c r="AO51">
        <v>0</v>
      </c>
      <c r="AP51">
        <v>0.67506763431433936</v>
      </c>
      <c r="AQ51">
        <v>0</v>
      </c>
      <c r="AR51">
        <v>1.4544784996869129</v>
      </c>
      <c r="AS51">
        <v>2.3630005059486536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39.030153341008088</v>
      </c>
      <c r="BB51">
        <f t="shared" si="0"/>
        <v>894.70557252043091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511.15446805006763</v>
      </c>
      <c r="L52">
        <v>2.8699747311017858</v>
      </c>
      <c r="M52">
        <v>62.771590525057114</v>
      </c>
      <c r="N52">
        <v>51.228605159355553</v>
      </c>
      <c r="O52">
        <v>72.296913936736402</v>
      </c>
      <c r="P52">
        <v>26.955542342285721</v>
      </c>
      <c r="Q52">
        <v>2.8710680774766963</v>
      </c>
      <c r="R52">
        <v>18.327424194251165</v>
      </c>
      <c r="S52">
        <v>3.8307220394450594</v>
      </c>
      <c r="T52">
        <v>0</v>
      </c>
      <c r="U52">
        <v>41.403084140699264</v>
      </c>
      <c r="V52">
        <v>9.0980997219906019</v>
      </c>
      <c r="W52">
        <v>19.994680399047922</v>
      </c>
      <c r="X52">
        <v>43.184934380651896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6.2053848405343359</v>
      </c>
      <c r="AG52">
        <v>30.364605829263201</v>
      </c>
      <c r="AH52">
        <v>0</v>
      </c>
      <c r="AI52">
        <v>0</v>
      </c>
      <c r="AJ52">
        <v>0</v>
      </c>
      <c r="AK52">
        <v>23.132512308703816</v>
      </c>
      <c r="AL52">
        <v>1.9069810867946242</v>
      </c>
      <c r="AM52">
        <v>0</v>
      </c>
      <c r="AN52">
        <v>0</v>
      </c>
      <c r="AO52">
        <v>0</v>
      </c>
      <c r="AP52">
        <v>0.67506763431433936</v>
      </c>
      <c r="AQ52">
        <v>0</v>
      </c>
      <c r="AR52">
        <v>1.4544784996869129</v>
      </c>
      <c r="AS52">
        <v>2.3630005059486536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38.961325985262576</v>
      </c>
      <c r="BB52">
        <f t="shared" si="0"/>
        <v>893.12781241815003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511.15446805006763</v>
      </c>
      <c r="L53">
        <v>2.8699747311017858</v>
      </c>
      <c r="M53">
        <v>62.771590525057114</v>
      </c>
      <c r="N53">
        <v>51.228605159355553</v>
      </c>
      <c r="O53">
        <v>72.296913936736402</v>
      </c>
      <c r="P53">
        <v>26.955542342285721</v>
      </c>
      <c r="Q53">
        <v>2.6727033739419426</v>
      </c>
      <c r="R53">
        <v>18.327424194251165</v>
      </c>
      <c r="S53">
        <v>3.8307220394450594</v>
      </c>
      <c r="T53">
        <v>0</v>
      </c>
      <c r="U53">
        <v>41.403084140699264</v>
      </c>
      <c r="V53">
        <v>9.0980997219906019</v>
      </c>
      <c r="W53">
        <v>19.994680399047922</v>
      </c>
      <c r="X53">
        <v>43.184934380651896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6.2053848405343359</v>
      </c>
      <c r="AG53">
        <v>30.364605829263201</v>
      </c>
      <c r="AH53">
        <v>0</v>
      </c>
      <c r="AI53">
        <v>0</v>
      </c>
      <c r="AJ53">
        <v>0</v>
      </c>
      <c r="AK53">
        <v>23.132512308703816</v>
      </c>
      <c r="AL53">
        <v>1.9069810867946242</v>
      </c>
      <c r="AM53">
        <v>0</v>
      </c>
      <c r="AN53">
        <v>0</v>
      </c>
      <c r="AO53">
        <v>0</v>
      </c>
      <c r="AP53">
        <v>0.67506763431433936</v>
      </c>
      <c r="AQ53">
        <v>0</v>
      </c>
      <c r="AR53">
        <v>1.4544784996869129</v>
      </c>
      <c r="AS53">
        <v>2.3630005059486536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38.953034340654824</v>
      </c>
      <c r="BB53">
        <f t="shared" si="0"/>
        <v>892.93773935922309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511.15446805006763</v>
      </c>
      <c r="L54">
        <v>4.5501918163780113</v>
      </c>
      <c r="M54">
        <v>62.771590525057114</v>
      </c>
      <c r="N54">
        <v>51.228605159355553</v>
      </c>
      <c r="O54">
        <v>72.296913936736402</v>
      </c>
      <c r="P54">
        <v>26.955542342285721</v>
      </c>
      <c r="Q54">
        <v>2.9335510609574635</v>
      </c>
      <c r="R54">
        <v>18.327424194251165</v>
      </c>
      <c r="S54">
        <v>3.8307220394450594</v>
      </c>
      <c r="T54">
        <v>0</v>
      </c>
      <c r="U54">
        <v>41.403084140699264</v>
      </c>
      <c r="V54">
        <v>9.0980997219906019</v>
      </c>
      <c r="W54">
        <v>19.994680399047922</v>
      </c>
      <c r="X54">
        <v>43.184934380651896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6.2053848405343359</v>
      </c>
      <c r="AG54">
        <v>30.364605829263201</v>
      </c>
      <c r="AH54">
        <v>0</v>
      </c>
      <c r="AI54">
        <v>0</v>
      </c>
      <c r="AJ54">
        <v>0</v>
      </c>
      <c r="AK54">
        <v>23.132512308703816</v>
      </c>
      <c r="AL54">
        <v>1.9069810867946242</v>
      </c>
      <c r="AM54">
        <v>0</v>
      </c>
      <c r="AN54">
        <v>0</v>
      </c>
      <c r="AO54">
        <v>0</v>
      </c>
      <c r="AP54">
        <v>0.67506763431433936</v>
      </c>
      <c r="AQ54">
        <v>0</v>
      </c>
      <c r="AR54">
        <v>1.4544784996869129</v>
      </c>
      <c r="AS54">
        <v>2.3630005059486536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39.034170848136625</v>
      </c>
      <c r="BB54">
        <f t="shared" si="0"/>
        <v>894.79766762403301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511.15446805006763</v>
      </c>
      <c r="L55">
        <v>2.9326045201743107</v>
      </c>
      <c r="M55">
        <v>62.771590525057114</v>
      </c>
      <c r="N55">
        <v>51.228605159355553</v>
      </c>
      <c r="O55">
        <v>72.296913936736402</v>
      </c>
      <c r="P55">
        <v>26.955542342285721</v>
      </c>
      <c r="Q55">
        <v>4.259115364535889</v>
      </c>
      <c r="R55">
        <v>18.327424194251165</v>
      </c>
      <c r="S55">
        <v>3.8296453116800477</v>
      </c>
      <c r="T55">
        <v>0</v>
      </c>
      <c r="U55">
        <v>41.403084140699264</v>
      </c>
      <c r="V55">
        <v>9.0980997219906019</v>
      </c>
      <c r="W55">
        <v>19.994680399047922</v>
      </c>
      <c r="X55">
        <v>43.184934380651896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30.364605829263201</v>
      </c>
      <c r="AH55">
        <v>0</v>
      </c>
      <c r="AI55">
        <v>0</v>
      </c>
      <c r="AJ55">
        <v>0</v>
      </c>
      <c r="AK55">
        <v>23.132512308703816</v>
      </c>
      <c r="AL55">
        <v>1.9069810867946242</v>
      </c>
      <c r="AM55">
        <v>0</v>
      </c>
      <c r="AN55">
        <v>0</v>
      </c>
      <c r="AO55">
        <v>0</v>
      </c>
      <c r="AP55">
        <v>2.47524860363181</v>
      </c>
      <c r="AQ55">
        <v>0</v>
      </c>
      <c r="AR55">
        <v>2.9089569993738258</v>
      </c>
      <c r="AS55">
        <v>2.1857758346900438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39.150556054370078</v>
      </c>
      <c r="BB55">
        <f t="shared" si="0"/>
        <v>897.46561749515479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511.15446805006763</v>
      </c>
      <c r="L56">
        <v>2.8699362835928501</v>
      </c>
      <c r="M56">
        <v>62.771590525057114</v>
      </c>
      <c r="N56">
        <v>51.228605159355553</v>
      </c>
      <c r="O56">
        <v>72.296913936736402</v>
      </c>
      <c r="P56">
        <v>26.955542342285721</v>
      </c>
      <c r="Q56">
        <v>4.259115364535889</v>
      </c>
      <c r="R56">
        <v>18.327424194251165</v>
      </c>
      <c r="S56">
        <v>3.8296453116800477</v>
      </c>
      <c r="T56">
        <v>0</v>
      </c>
      <c r="U56">
        <v>41.403084140699264</v>
      </c>
      <c r="V56">
        <v>9.0980997219906019</v>
      </c>
      <c r="W56">
        <v>19.994680399047922</v>
      </c>
      <c r="X56">
        <v>43.184934380651896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30.364605829263201</v>
      </c>
      <c r="AH56">
        <v>0</v>
      </c>
      <c r="AI56">
        <v>0</v>
      </c>
      <c r="AJ56">
        <v>0</v>
      </c>
      <c r="AK56">
        <v>23.132512308703816</v>
      </c>
      <c r="AL56">
        <v>1.9069810867946242</v>
      </c>
      <c r="AM56">
        <v>0</v>
      </c>
      <c r="AN56">
        <v>0</v>
      </c>
      <c r="AO56">
        <v>0</v>
      </c>
      <c r="AP56">
        <v>2.47524860363181</v>
      </c>
      <c r="AQ56">
        <v>0</v>
      </c>
      <c r="AR56">
        <v>2.9089569993738258</v>
      </c>
      <c r="AS56">
        <v>2.1857758346900438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39.147936522080975</v>
      </c>
      <c r="BB56">
        <f t="shared" si="0"/>
        <v>897.4055687908625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511.1544214231979</v>
      </c>
      <c r="L57">
        <v>2.8699476025627897</v>
      </c>
      <c r="M57">
        <v>62.771590525057114</v>
      </c>
      <c r="N57">
        <v>51.228605159355553</v>
      </c>
      <c r="O57">
        <v>72.296913936736402</v>
      </c>
      <c r="P57">
        <v>26.955542342285721</v>
      </c>
      <c r="Q57">
        <v>4.4475232596551608</v>
      </c>
      <c r="R57">
        <v>18.327424194251165</v>
      </c>
      <c r="S57">
        <v>3.8295219811005032</v>
      </c>
      <c r="T57">
        <v>0</v>
      </c>
      <c r="U57">
        <v>41.403084140699264</v>
      </c>
      <c r="V57">
        <v>9.0980997219906019</v>
      </c>
      <c r="W57">
        <v>19.994680399047922</v>
      </c>
      <c r="X57">
        <v>43.184934380651896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30.364605829263201</v>
      </c>
      <c r="AH57">
        <v>0</v>
      </c>
      <c r="AI57">
        <v>0</v>
      </c>
      <c r="AJ57">
        <v>0</v>
      </c>
      <c r="AK57">
        <v>23.132512308703816</v>
      </c>
      <c r="AL57">
        <v>1.9069810867946242</v>
      </c>
      <c r="AM57">
        <v>0</v>
      </c>
      <c r="AN57">
        <v>0</v>
      </c>
      <c r="AO57">
        <v>0</v>
      </c>
      <c r="AP57">
        <v>2.47524860363181</v>
      </c>
      <c r="AQ57">
        <v>0</v>
      </c>
      <c r="AR57">
        <v>2.9089569993738258</v>
      </c>
      <c r="AS57">
        <v>2.1857758346900438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39.155805341008524</v>
      </c>
      <c r="BB57">
        <f t="shared" si="0"/>
        <v>897.58594922857503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511.1544214231979</v>
      </c>
      <c r="L58">
        <v>2.8699476025627897</v>
      </c>
      <c r="M58">
        <v>62.771590525057114</v>
      </c>
      <c r="N58">
        <v>51.228605159355553</v>
      </c>
      <c r="O58">
        <v>72.296913936736402</v>
      </c>
      <c r="P58">
        <v>26.955542342285721</v>
      </c>
      <c r="Q58">
        <v>4.261037963479712</v>
      </c>
      <c r="R58">
        <v>18.327424194251165</v>
      </c>
      <c r="S58">
        <v>3.8295219811005032</v>
      </c>
      <c r="T58">
        <v>0</v>
      </c>
      <c r="U58">
        <v>41.403084140699264</v>
      </c>
      <c r="V58">
        <v>9.0980997219906019</v>
      </c>
      <c r="W58">
        <v>19.994680399047922</v>
      </c>
      <c r="X58">
        <v>43.184934380651896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30.364605829263201</v>
      </c>
      <c r="AH58">
        <v>0</v>
      </c>
      <c r="AI58">
        <v>0</v>
      </c>
      <c r="AJ58">
        <v>0</v>
      </c>
      <c r="AK58">
        <v>23.132512308703816</v>
      </c>
      <c r="AL58">
        <v>1.9069810867946242</v>
      </c>
      <c r="AM58">
        <v>0</v>
      </c>
      <c r="AN58">
        <v>0</v>
      </c>
      <c r="AO58">
        <v>0</v>
      </c>
      <c r="AP58">
        <v>2.47524860363181</v>
      </c>
      <c r="AQ58">
        <v>0</v>
      </c>
      <c r="AR58">
        <v>2.9089569993738258</v>
      </c>
      <c r="AS58">
        <v>2.1857758346900438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39.1480102556284</v>
      </c>
      <c r="BB58">
        <f t="shared" si="0"/>
        <v>897.40725901777967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453.95158430072667</v>
      </c>
      <c r="L59">
        <v>0</v>
      </c>
      <c r="M59">
        <v>62.771590525057114</v>
      </c>
      <c r="N59">
        <v>51.228605159355553</v>
      </c>
      <c r="O59">
        <v>72.296913936736402</v>
      </c>
      <c r="P59">
        <v>26.955542342285721</v>
      </c>
      <c r="Q59">
        <v>0</v>
      </c>
      <c r="R59">
        <v>18.327424194251165</v>
      </c>
      <c r="S59">
        <v>0</v>
      </c>
      <c r="T59">
        <v>0</v>
      </c>
      <c r="U59">
        <v>41.403084140699264</v>
      </c>
      <c r="V59">
        <v>9.0980997219906019</v>
      </c>
      <c r="W59">
        <v>19.994680399047922</v>
      </c>
      <c r="X59">
        <v>43.184934380651896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30.364605829263201</v>
      </c>
      <c r="AH59">
        <v>0</v>
      </c>
      <c r="AI59">
        <v>0</v>
      </c>
      <c r="AJ59">
        <v>0</v>
      </c>
      <c r="AK59">
        <v>23.132512308703816</v>
      </c>
      <c r="AL59">
        <v>1.9069810867946242</v>
      </c>
      <c r="AM59">
        <v>0</v>
      </c>
      <c r="AN59">
        <v>0</v>
      </c>
      <c r="AO59">
        <v>0</v>
      </c>
      <c r="AP59">
        <v>0.67506763431433936</v>
      </c>
      <c r="AQ59">
        <v>0</v>
      </c>
      <c r="AR59">
        <v>2.9089569993738258</v>
      </c>
      <c r="AS59">
        <v>2.1857758346900438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36.223534883921069</v>
      </c>
      <c r="BB59">
        <f t="shared" si="0"/>
        <v>830.36820875055514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432.9613040925571</v>
      </c>
      <c r="L60">
        <v>0</v>
      </c>
      <c r="M60">
        <v>62.771590525057114</v>
      </c>
      <c r="N60">
        <v>51.228605159355553</v>
      </c>
      <c r="O60">
        <v>72.296913936736402</v>
      </c>
      <c r="P60">
        <v>26.955542342285721</v>
      </c>
      <c r="Q60">
        <v>0</v>
      </c>
      <c r="R60">
        <v>18.327424194251165</v>
      </c>
      <c r="S60">
        <v>0</v>
      </c>
      <c r="T60">
        <v>0</v>
      </c>
      <c r="U60">
        <v>41.403084140699264</v>
      </c>
      <c r="V60">
        <v>9.0980997219906019</v>
      </c>
      <c r="W60">
        <v>19.994680399047922</v>
      </c>
      <c r="X60">
        <v>43.184934380651896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30.364605829263201</v>
      </c>
      <c r="AH60">
        <v>0</v>
      </c>
      <c r="AI60">
        <v>0</v>
      </c>
      <c r="AJ60">
        <v>0</v>
      </c>
      <c r="AK60">
        <v>23.132512308703816</v>
      </c>
      <c r="AL60">
        <v>1.9069810867946242</v>
      </c>
      <c r="AM60">
        <v>0</v>
      </c>
      <c r="AN60">
        <v>0</v>
      </c>
      <c r="AO60">
        <v>0</v>
      </c>
      <c r="AP60">
        <v>0.67506763431433936</v>
      </c>
      <c r="AQ60">
        <v>0</v>
      </c>
      <c r="AR60">
        <v>2.9089569993738258</v>
      </c>
      <c r="AS60">
        <v>2.1857758346900438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35.346141171219607</v>
      </c>
      <c r="BB60">
        <f t="shared" si="0"/>
        <v>810.25532225508709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412.95745269580374</v>
      </c>
      <c r="L61">
        <v>0</v>
      </c>
      <c r="M61">
        <v>62.771590525057114</v>
      </c>
      <c r="N61">
        <v>51.228605159355553</v>
      </c>
      <c r="O61">
        <v>72.296913936736402</v>
      </c>
      <c r="P61">
        <v>26.955542342285721</v>
      </c>
      <c r="Q61">
        <v>0</v>
      </c>
      <c r="R61">
        <v>18.327424194251165</v>
      </c>
      <c r="S61">
        <v>0</v>
      </c>
      <c r="T61">
        <v>0</v>
      </c>
      <c r="U61">
        <v>41.403084140699264</v>
      </c>
      <c r="V61">
        <v>9.0980997219906019</v>
      </c>
      <c r="W61">
        <v>19.994680399047922</v>
      </c>
      <c r="X61">
        <v>43.184934380651896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30.364605829263201</v>
      </c>
      <c r="AH61">
        <v>0</v>
      </c>
      <c r="AI61">
        <v>0</v>
      </c>
      <c r="AJ61">
        <v>0</v>
      </c>
      <c r="AK61">
        <v>23.132512308703816</v>
      </c>
      <c r="AL61">
        <v>1.9069810867946242</v>
      </c>
      <c r="AM61">
        <v>0</v>
      </c>
      <c r="AN61">
        <v>0</v>
      </c>
      <c r="AO61">
        <v>0</v>
      </c>
      <c r="AP61">
        <v>0.78757928866624916</v>
      </c>
      <c r="AQ61">
        <v>10.950540516384889</v>
      </c>
      <c r="AR61">
        <v>2.9089569993738258</v>
      </c>
      <c r="AS61">
        <v>3.249126154038823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35.016863806920838</v>
      </c>
      <c r="BB61">
        <f t="shared" si="0"/>
        <v>802.70715071271809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402.9587662504253</v>
      </c>
      <c r="L62">
        <v>0</v>
      </c>
      <c r="M62">
        <v>62.771590525057114</v>
      </c>
      <c r="N62">
        <v>51.228605159355553</v>
      </c>
      <c r="O62">
        <v>72.296913936736402</v>
      </c>
      <c r="P62">
        <v>26.955542342285721</v>
      </c>
      <c r="Q62">
        <v>0</v>
      </c>
      <c r="R62">
        <v>18.327424194251165</v>
      </c>
      <c r="S62">
        <v>0</v>
      </c>
      <c r="T62">
        <v>0</v>
      </c>
      <c r="U62">
        <v>41.403084140699264</v>
      </c>
      <c r="V62">
        <v>9.0980997219906019</v>
      </c>
      <c r="W62">
        <v>19.994680399047922</v>
      </c>
      <c r="X62">
        <v>43.184934380651896</v>
      </c>
      <c r="Y62">
        <v>0</v>
      </c>
      <c r="Z62">
        <v>0</v>
      </c>
      <c r="AA62">
        <v>0</v>
      </c>
      <c r="AB62">
        <v>0</v>
      </c>
      <c r="AC62">
        <v>3.3965728003548317</v>
      </c>
      <c r="AD62">
        <v>0</v>
      </c>
      <c r="AE62">
        <v>0</v>
      </c>
      <c r="AF62">
        <v>6.2053848405343359</v>
      </c>
      <c r="AG62">
        <v>30.364605829263201</v>
      </c>
      <c r="AH62">
        <v>0</v>
      </c>
      <c r="AI62">
        <v>0</v>
      </c>
      <c r="AJ62">
        <v>0</v>
      </c>
      <c r="AK62">
        <v>23.132512308703816</v>
      </c>
      <c r="AL62">
        <v>1.9069810867946242</v>
      </c>
      <c r="AM62">
        <v>0</v>
      </c>
      <c r="AN62">
        <v>0</v>
      </c>
      <c r="AO62">
        <v>0</v>
      </c>
      <c r="AP62">
        <v>0.78757928866624916</v>
      </c>
      <c r="AQ62">
        <v>11.260879585055312</v>
      </c>
      <c r="AR62">
        <v>2.9089569993738258</v>
      </c>
      <c r="AS62">
        <v>3.249126154038823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34.753867629629298</v>
      </c>
      <c r="BB62">
        <f t="shared" si="0"/>
        <v>796.67837231365638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377.95742271650494</v>
      </c>
      <c r="L63">
        <v>0</v>
      </c>
      <c r="M63">
        <v>62.771590525057114</v>
      </c>
      <c r="N63">
        <v>51.228605159355553</v>
      </c>
      <c r="O63">
        <v>72.296913936736402</v>
      </c>
      <c r="P63">
        <v>26.955542342285721</v>
      </c>
      <c r="Q63">
        <v>0</v>
      </c>
      <c r="R63">
        <v>18.327424194251165</v>
      </c>
      <c r="S63">
        <v>0</v>
      </c>
      <c r="T63">
        <v>0</v>
      </c>
      <c r="U63">
        <v>41.403084140699264</v>
      </c>
      <c r="V63">
        <v>9.100396576915049</v>
      </c>
      <c r="W63">
        <v>19.997043437444585</v>
      </c>
      <c r="X63">
        <v>43.185138801920267</v>
      </c>
      <c r="Y63">
        <v>0</v>
      </c>
      <c r="Z63">
        <v>0</v>
      </c>
      <c r="AA63">
        <v>0</v>
      </c>
      <c r="AB63">
        <v>5.8116987379461484</v>
      </c>
      <c r="AC63">
        <v>4.3023253381340014</v>
      </c>
      <c r="AD63">
        <v>0</v>
      </c>
      <c r="AE63">
        <v>0</v>
      </c>
      <c r="AF63">
        <v>6.2053848405343359</v>
      </c>
      <c r="AG63">
        <v>30.364605829263201</v>
      </c>
      <c r="AH63">
        <v>0</v>
      </c>
      <c r="AI63">
        <v>0</v>
      </c>
      <c r="AJ63">
        <v>0</v>
      </c>
      <c r="AK63">
        <v>23.132512308703816</v>
      </c>
      <c r="AL63">
        <v>1.9069810867946242</v>
      </c>
      <c r="AM63">
        <v>0</v>
      </c>
      <c r="AN63">
        <v>0</v>
      </c>
      <c r="AO63">
        <v>0</v>
      </c>
      <c r="AP63">
        <v>0.78757928866624916</v>
      </c>
      <c r="AQ63">
        <v>21.901081032769778</v>
      </c>
      <c r="AR63">
        <v>2.9089569993738258</v>
      </c>
      <c r="AS63">
        <v>3.5445012172824044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34.446911359744625</v>
      </c>
      <c r="BB63">
        <f t="shared" si="0"/>
        <v>789.64187715089372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383.95925642484877</v>
      </c>
      <c r="L64">
        <v>0</v>
      </c>
      <c r="M64">
        <v>62.771590525057114</v>
      </c>
      <c r="N64">
        <v>51.228605159355553</v>
      </c>
      <c r="O64">
        <v>72.296913936736402</v>
      </c>
      <c r="P64">
        <v>26.955542342285721</v>
      </c>
      <c r="Q64">
        <v>0</v>
      </c>
      <c r="R64">
        <v>18.327424194251165</v>
      </c>
      <c r="S64">
        <v>0</v>
      </c>
      <c r="T64">
        <v>0</v>
      </c>
      <c r="U64">
        <v>41.403084140699264</v>
      </c>
      <c r="V64">
        <v>8.3859991761594905</v>
      </c>
      <c r="W64">
        <v>18.459812057353897</v>
      </c>
      <c r="X64">
        <v>43.184934380651896</v>
      </c>
      <c r="Y64">
        <v>0</v>
      </c>
      <c r="Z64">
        <v>0</v>
      </c>
      <c r="AA64">
        <v>0</v>
      </c>
      <c r="AB64">
        <v>5.8116987379461484</v>
      </c>
      <c r="AC64">
        <v>4.3023253381340014</v>
      </c>
      <c r="AD64">
        <v>0</v>
      </c>
      <c r="AE64">
        <v>0</v>
      </c>
      <c r="AF64">
        <v>6.2053848405343359</v>
      </c>
      <c r="AG64">
        <v>30.364605829263201</v>
      </c>
      <c r="AH64">
        <v>0</v>
      </c>
      <c r="AI64">
        <v>0</v>
      </c>
      <c r="AJ64">
        <v>0</v>
      </c>
      <c r="AK64">
        <v>23.132512308703816</v>
      </c>
      <c r="AL64">
        <v>1.9069810867946242</v>
      </c>
      <c r="AM64">
        <v>0</v>
      </c>
      <c r="AN64">
        <v>0</v>
      </c>
      <c r="AO64">
        <v>0</v>
      </c>
      <c r="AP64">
        <v>0.78757928866624916</v>
      </c>
      <c r="AQ64">
        <v>32.85162225026091</v>
      </c>
      <c r="AR64">
        <v>2.9089569993738258</v>
      </c>
      <c r="AS64">
        <v>3.5445012172824044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35.061394003796131</v>
      </c>
      <c r="BB64">
        <f t="shared" si="0"/>
        <v>803.72793623056259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393.95895371079274</v>
      </c>
      <c r="L65">
        <v>0</v>
      </c>
      <c r="M65">
        <v>62.771590525057114</v>
      </c>
      <c r="N65">
        <v>51.228605159355553</v>
      </c>
      <c r="O65">
        <v>72.296913936736402</v>
      </c>
      <c r="P65">
        <v>26.955542342285721</v>
      </c>
      <c r="Q65">
        <v>0</v>
      </c>
      <c r="R65">
        <v>18.327424194251165</v>
      </c>
      <c r="S65">
        <v>0</v>
      </c>
      <c r="T65">
        <v>0</v>
      </c>
      <c r="U65">
        <v>41.403084140699264</v>
      </c>
      <c r="V65">
        <v>9.0980997219906019</v>
      </c>
      <c r="W65">
        <v>19.994680399047922</v>
      </c>
      <c r="X65">
        <v>43.184934380651896</v>
      </c>
      <c r="Y65">
        <v>0</v>
      </c>
      <c r="Z65">
        <v>0</v>
      </c>
      <c r="AA65">
        <v>0</v>
      </c>
      <c r="AB65">
        <v>5.8116987379461484</v>
      </c>
      <c r="AC65">
        <v>4.3023253381340014</v>
      </c>
      <c r="AD65">
        <v>0</v>
      </c>
      <c r="AE65">
        <v>0</v>
      </c>
      <c r="AF65">
        <v>6.2053848405343359</v>
      </c>
      <c r="AG65">
        <v>30.364605829263201</v>
      </c>
      <c r="AH65">
        <v>0</v>
      </c>
      <c r="AI65">
        <v>0</v>
      </c>
      <c r="AJ65">
        <v>0</v>
      </c>
      <c r="AK65">
        <v>23.132512308703816</v>
      </c>
      <c r="AL65">
        <v>1.9069810867946242</v>
      </c>
      <c r="AM65">
        <v>0</v>
      </c>
      <c r="AN65">
        <v>0</v>
      </c>
      <c r="AO65">
        <v>0</v>
      </c>
      <c r="AP65">
        <v>0.78757928866624916</v>
      </c>
      <c r="AQ65">
        <v>32.85162225026091</v>
      </c>
      <c r="AR65">
        <v>1.4544784996869129</v>
      </c>
      <c r="AS65">
        <v>3.5445012172824044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35.51250744856025</v>
      </c>
      <c r="BB65">
        <f t="shared" si="0"/>
        <v>814.06901045958057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416.95896313262227</v>
      </c>
      <c r="L66">
        <v>0</v>
      </c>
      <c r="M66">
        <v>62.771590525057114</v>
      </c>
      <c r="N66">
        <v>51.228605159355553</v>
      </c>
      <c r="O66">
        <v>72.296913936736402</v>
      </c>
      <c r="P66">
        <v>26.955542342285721</v>
      </c>
      <c r="Q66">
        <v>0</v>
      </c>
      <c r="R66">
        <v>18.327424194251165</v>
      </c>
      <c r="S66">
        <v>0</v>
      </c>
      <c r="T66">
        <v>0</v>
      </c>
      <c r="U66">
        <v>41.403084140699264</v>
      </c>
      <c r="V66">
        <v>9.0980997219906019</v>
      </c>
      <c r="W66">
        <v>19.994680399047922</v>
      </c>
      <c r="X66">
        <v>43.184934380651896</v>
      </c>
      <c r="Y66">
        <v>0</v>
      </c>
      <c r="Z66">
        <v>0</v>
      </c>
      <c r="AA66">
        <v>0</v>
      </c>
      <c r="AB66">
        <v>5.8116987379461484</v>
      </c>
      <c r="AC66">
        <v>4.3023253381340014</v>
      </c>
      <c r="AD66">
        <v>0</v>
      </c>
      <c r="AE66">
        <v>0</v>
      </c>
      <c r="AF66">
        <v>6.2053848405343359</v>
      </c>
      <c r="AG66">
        <v>30.364605829263201</v>
      </c>
      <c r="AH66">
        <v>1.5546063698601542</v>
      </c>
      <c r="AI66">
        <v>0</v>
      </c>
      <c r="AJ66">
        <v>0</v>
      </c>
      <c r="AK66">
        <v>23.132512308703816</v>
      </c>
      <c r="AL66">
        <v>1.9069810867946242</v>
      </c>
      <c r="AM66">
        <v>0</v>
      </c>
      <c r="AN66">
        <v>0</v>
      </c>
      <c r="AO66">
        <v>0</v>
      </c>
      <c r="AP66">
        <v>0.78757928866624916</v>
      </c>
      <c r="AQ66">
        <v>32.85162225026091</v>
      </c>
      <c r="AR66">
        <v>1.4544784996869129</v>
      </c>
      <c r="AS66">
        <v>3.5445012172824044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36.538890388652895</v>
      </c>
      <c r="BB66">
        <f t="shared" si="0"/>
        <v>837.59724331117764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435.95582584835449</v>
      </c>
      <c r="L67">
        <v>0</v>
      </c>
      <c r="M67">
        <v>62.771590525057114</v>
      </c>
      <c r="N67">
        <v>51.228605159355553</v>
      </c>
      <c r="O67">
        <v>72.296913936736402</v>
      </c>
      <c r="P67">
        <v>26.955542342285721</v>
      </c>
      <c r="Q67">
        <v>0</v>
      </c>
      <c r="R67">
        <v>18.327424194251165</v>
      </c>
      <c r="S67">
        <v>0</v>
      </c>
      <c r="T67">
        <v>0</v>
      </c>
      <c r="U67">
        <v>41.403084140699264</v>
      </c>
      <c r="V67">
        <v>9.0980997219906019</v>
      </c>
      <c r="W67">
        <v>19.994680399047922</v>
      </c>
      <c r="X67">
        <v>43.184934380651896</v>
      </c>
      <c r="Y67">
        <v>0</v>
      </c>
      <c r="Z67">
        <v>0</v>
      </c>
      <c r="AA67">
        <v>0</v>
      </c>
      <c r="AB67">
        <v>5.8116987379461484</v>
      </c>
      <c r="AC67">
        <v>4.3023253381340014</v>
      </c>
      <c r="AD67">
        <v>0</v>
      </c>
      <c r="AE67">
        <v>0</v>
      </c>
      <c r="AF67">
        <v>6.2053848405343359</v>
      </c>
      <c r="AG67">
        <v>30.364605829263201</v>
      </c>
      <c r="AH67">
        <v>7.1427854292423287</v>
      </c>
      <c r="AI67">
        <v>0</v>
      </c>
      <c r="AJ67">
        <v>0</v>
      </c>
      <c r="AK67">
        <v>23.132512308703816</v>
      </c>
      <c r="AL67">
        <v>1.9069810867946242</v>
      </c>
      <c r="AM67">
        <v>0</v>
      </c>
      <c r="AN67">
        <v>0</v>
      </c>
      <c r="AO67">
        <v>0</v>
      </c>
      <c r="AP67">
        <v>1.6314139461490293</v>
      </c>
      <c r="AQ67">
        <v>32.85162225026091</v>
      </c>
      <c r="AR67">
        <v>1.4544784996869129</v>
      </c>
      <c r="AS67">
        <v>3.5445012172824044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37.601817423535429</v>
      </c>
      <c r="BB67">
        <f t="shared" si="0"/>
        <v>861.96319270889228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459.95496241437422</v>
      </c>
      <c r="L68">
        <v>0</v>
      </c>
      <c r="M68">
        <v>62.771590525057114</v>
      </c>
      <c r="N68">
        <v>51.228605159355553</v>
      </c>
      <c r="O68">
        <v>72.296913936736402</v>
      </c>
      <c r="P68">
        <v>26.955542342285721</v>
      </c>
      <c r="Q68">
        <v>0</v>
      </c>
      <c r="R68">
        <v>18.327424194251165</v>
      </c>
      <c r="S68">
        <v>0</v>
      </c>
      <c r="T68">
        <v>0</v>
      </c>
      <c r="U68">
        <v>41.403084140699264</v>
      </c>
      <c r="V68">
        <v>9.0980997219906019</v>
      </c>
      <c r="W68">
        <v>19.994680399047922</v>
      </c>
      <c r="X68">
        <v>43.184934380651896</v>
      </c>
      <c r="Y68">
        <v>0</v>
      </c>
      <c r="Z68">
        <v>0</v>
      </c>
      <c r="AA68">
        <v>0</v>
      </c>
      <c r="AB68">
        <v>5.8116987379461484</v>
      </c>
      <c r="AC68">
        <v>4.3023253381340014</v>
      </c>
      <c r="AD68">
        <v>0</v>
      </c>
      <c r="AE68">
        <v>0</v>
      </c>
      <c r="AF68">
        <v>6.2053848405343359</v>
      </c>
      <c r="AG68">
        <v>30.364605829263201</v>
      </c>
      <c r="AH68">
        <v>10.083932397098726</v>
      </c>
      <c r="AI68">
        <v>0</v>
      </c>
      <c r="AJ68">
        <v>0</v>
      </c>
      <c r="AK68">
        <v>23.132512308703816</v>
      </c>
      <c r="AL68">
        <v>1.9069810867946242</v>
      </c>
      <c r="AM68">
        <v>0</v>
      </c>
      <c r="AN68">
        <v>0</v>
      </c>
      <c r="AO68">
        <v>0</v>
      </c>
      <c r="AP68">
        <v>1.6314139461490293</v>
      </c>
      <c r="AQ68">
        <v>43.8021627666458</v>
      </c>
      <c r="AR68">
        <v>1.4544784996869129</v>
      </c>
      <c r="AS68">
        <v>3.5445012172824044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39.185653868836333</v>
      </c>
      <c r="BB68">
        <f t="shared" ref="BB68:BB99" si="1">SUM(B68:AZ68)-BA68</f>
        <v>898.27018031385228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461.95299061235772</v>
      </c>
      <c r="L69">
        <v>0</v>
      </c>
      <c r="M69">
        <v>62.771590525057114</v>
      </c>
      <c r="N69">
        <v>51.228605159355553</v>
      </c>
      <c r="O69">
        <v>72.296913936736402</v>
      </c>
      <c r="P69">
        <v>26.955542342285721</v>
      </c>
      <c r="Q69">
        <v>0</v>
      </c>
      <c r="R69">
        <v>18.327424194251165</v>
      </c>
      <c r="S69">
        <v>0</v>
      </c>
      <c r="T69">
        <v>0</v>
      </c>
      <c r="U69">
        <v>41.403084140699264</v>
      </c>
      <c r="V69">
        <v>9.0980997219906019</v>
      </c>
      <c r="W69">
        <v>19.994680399047922</v>
      </c>
      <c r="X69">
        <v>43.184934380651896</v>
      </c>
      <c r="Y69">
        <v>0</v>
      </c>
      <c r="Z69">
        <v>0</v>
      </c>
      <c r="AA69">
        <v>0</v>
      </c>
      <c r="AB69">
        <v>5.8116987379461484</v>
      </c>
      <c r="AC69">
        <v>4.3023253381340014</v>
      </c>
      <c r="AD69">
        <v>4.050750225944479</v>
      </c>
      <c r="AE69">
        <v>0</v>
      </c>
      <c r="AF69">
        <v>12.410770389375916</v>
      </c>
      <c r="AG69">
        <v>30.364605829263201</v>
      </c>
      <c r="AH69">
        <v>20.75609409799624</v>
      </c>
      <c r="AI69">
        <v>0</v>
      </c>
      <c r="AJ69">
        <v>0</v>
      </c>
      <c r="AK69">
        <v>23.132512308703816</v>
      </c>
      <c r="AL69">
        <v>1.9069810867946242</v>
      </c>
      <c r="AM69">
        <v>0</v>
      </c>
      <c r="AN69">
        <v>0</v>
      </c>
      <c r="AO69">
        <v>0</v>
      </c>
      <c r="AP69">
        <v>1.6314139461490293</v>
      </c>
      <c r="AQ69">
        <v>43.8021627666458</v>
      </c>
      <c r="AR69">
        <v>1.4544784996869129</v>
      </c>
      <c r="AS69">
        <v>3.5445012172824044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40.143974281995618</v>
      </c>
      <c r="BB69">
        <f t="shared" si="1"/>
        <v>920.23818557436016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463.95386233685656</v>
      </c>
      <c r="L70">
        <v>0</v>
      </c>
      <c r="M70">
        <v>62.771590525057114</v>
      </c>
      <c r="N70">
        <v>51.228605159355553</v>
      </c>
      <c r="O70">
        <v>72.296913936736402</v>
      </c>
      <c r="P70">
        <v>26.955542342285721</v>
      </c>
      <c r="Q70">
        <v>0</v>
      </c>
      <c r="R70">
        <v>18.327424194251165</v>
      </c>
      <c r="S70">
        <v>0</v>
      </c>
      <c r="T70">
        <v>0</v>
      </c>
      <c r="U70">
        <v>41.403084140699264</v>
      </c>
      <c r="V70">
        <v>9.0980997219906019</v>
      </c>
      <c r="W70">
        <v>19.994680399047922</v>
      </c>
      <c r="X70">
        <v>43.184934380651896</v>
      </c>
      <c r="Y70">
        <v>0</v>
      </c>
      <c r="Z70">
        <v>0</v>
      </c>
      <c r="AA70">
        <v>0</v>
      </c>
      <c r="AB70">
        <v>5.8116987379461484</v>
      </c>
      <c r="AC70">
        <v>8.6131422168649543</v>
      </c>
      <c r="AD70">
        <v>8.1015000036526814</v>
      </c>
      <c r="AE70">
        <v>7.3004451943226885</v>
      </c>
      <c r="AF70">
        <v>12.410770389375916</v>
      </c>
      <c r="AG70">
        <v>30.364605829263201</v>
      </c>
      <c r="AH70">
        <v>41.512188195992479</v>
      </c>
      <c r="AI70">
        <v>0</v>
      </c>
      <c r="AJ70">
        <v>0</v>
      </c>
      <c r="AK70">
        <v>23.132512308703816</v>
      </c>
      <c r="AL70">
        <v>1.9069810867946242</v>
      </c>
      <c r="AM70">
        <v>0</v>
      </c>
      <c r="AN70">
        <v>0</v>
      </c>
      <c r="AO70">
        <v>0</v>
      </c>
      <c r="AP70">
        <v>1.6314139461490293</v>
      </c>
      <c r="AQ70">
        <v>43.8021627666458</v>
      </c>
      <c r="AR70">
        <v>1.4544784996869129</v>
      </c>
      <c r="AS70">
        <v>3.5445012172824044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41.749887548737739</v>
      </c>
      <c r="BB70">
        <f t="shared" si="1"/>
        <v>957.05124998087501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509.79066059865778</v>
      </c>
      <c r="L71">
        <v>0</v>
      </c>
      <c r="M71">
        <v>62.771590525057114</v>
      </c>
      <c r="N71">
        <v>51.228605159355553</v>
      </c>
      <c r="O71">
        <v>72.296913936736402</v>
      </c>
      <c r="P71">
        <v>26.955542342285721</v>
      </c>
      <c r="Q71">
        <v>0</v>
      </c>
      <c r="R71">
        <v>18.327424194251165</v>
      </c>
      <c r="S71">
        <v>0</v>
      </c>
      <c r="T71">
        <v>0</v>
      </c>
      <c r="U71">
        <v>41.403084140699264</v>
      </c>
      <c r="V71">
        <v>9.0980997219906019</v>
      </c>
      <c r="W71">
        <v>19.994680399047922</v>
      </c>
      <c r="X71">
        <v>43.184934380651896</v>
      </c>
      <c r="Y71">
        <v>0</v>
      </c>
      <c r="Z71">
        <v>0.48306958046336879</v>
      </c>
      <c r="AA71">
        <v>0</v>
      </c>
      <c r="AB71">
        <v>5.8116987379461484</v>
      </c>
      <c r="AC71">
        <v>12.919996346796074</v>
      </c>
      <c r="AD71">
        <v>12.152250229597161</v>
      </c>
      <c r="AE71">
        <v>14.600889940722187</v>
      </c>
      <c r="AF71">
        <v>12.410770389375916</v>
      </c>
      <c r="AG71">
        <v>30.364605829263201</v>
      </c>
      <c r="AH71">
        <v>51.890235020559373</v>
      </c>
      <c r="AI71">
        <v>0</v>
      </c>
      <c r="AJ71">
        <v>0</v>
      </c>
      <c r="AK71">
        <v>23.132512308703816</v>
      </c>
      <c r="AL71">
        <v>9.5349046553869101</v>
      </c>
      <c r="AM71">
        <v>1.1836101523690252</v>
      </c>
      <c r="AN71">
        <v>0</v>
      </c>
      <c r="AO71">
        <v>0</v>
      </c>
      <c r="AP71">
        <v>0.78757928866624916</v>
      </c>
      <c r="AQ71">
        <v>43.8021627666458</v>
      </c>
      <c r="AR71">
        <v>1.4544784996869129</v>
      </c>
      <c r="AS71">
        <v>3.5445012172824044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45.107416655139836</v>
      </c>
      <c r="BB71">
        <f t="shared" si="1"/>
        <v>1034.0173837070579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511.15035815918918</v>
      </c>
      <c r="L72">
        <v>0</v>
      </c>
      <c r="M72">
        <v>62.771590525057114</v>
      </c>
      <c r="N72">
        <v>51.228605159355553</v>
      </c>
      <c r="O72">
        <v>72.296913936736402</v>
      </c>
      <c r="P72">
        <v>26.955542342285721</v>
      </c>
      <c r="Q72">
        <v>0</v>
      </c>
      <c r="R72">
        <v>18.327424194251165</v>
      </c>
      <c r="S72">
        <v>0</v>
      </c>
      <c r="T72">
        <v>0</v>
      </c>
      <c r="U72">
        <v>41.403084140699264</v>
      </c>
      <c r="V72">
        <v>9.0980997219906019</v>
      </c>
      <c r="W72">
        <v>19.994680399047922</v>
      </c>
      <c r="X72">
        <v>43.184934380651896</v>
      </c>
      <c r="Y72">
        <v>0</v>
      </c>
      <c r="Z72">
        <v>2.8781286612398249</v>
      </c>
      <c r="AA72">
        <v>6.1698350306825294</v>
      </c>
      <c r="AB72">
        <v>7.1163662202045499</v>
      </c>
      <c r="AC72">
        <v>12.919996346796074</v>
      </c>
      <c r="AD72">
        <v>12.152250229597161</v>
      </c>
      <c r="AE72">
        <v>14.600889940722187</v>
      </c>
      <c r="AF72">
        <v>12.410770389375916</v>
      </c>
      <c r="AG72">
        <v>30.364605829263201</v>
      </c>
      <c r="AH72">
        <v>62.268281845126275</v>
      </c>
      <c r="AI72">
        <v>1.697771632435817</v>
      </c>
      <c r="AJ72">
        <v>0</v>
      </c>
      <c r="AK72">
        <v>23.132512308703816</v>
      </c>
      <c r="AL72">
        <v>39.873238145263755</v>
      </c>
      <c r="AM72">
        <v>2.1896787818826966</v>
      </c>
      <c r="AN72">
        <v>0</v>
      </c>
      <c r="AO72">
        <v>0</v>
      </c>
      <c r="AP72">
        <v>0.78757928866624916</v>
      </c>
      <c r="AQ72">
        <v>43.8021627666458</v>
      </c>
      <c r="AR72">
        <v>1.4544784996869129</v>
      </c>
      <c r="AS72">
        <v>3.5445012172824044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47.391764907880635</v>
      </c>
      <c r="BB72">
        <f t="shared" si="1"/>
        <v>1086.3825151849592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511.15035815918918</v>
      </c>
      <c r="L73">
        <v>0</v>
      </c>
      <c r="M73">
        <v>62.771590525057114</v>
      </c>
      <c r="N73">
        <v>51.228605159355553</v>
      </c>
      <c r="O73">
        <v>72.296913936736402</v>
      </c>
      <c r="P73">
        <v>26.955542342285721</v>
      </c>
      <c r="Q73">
        <v>0</v>
      </c>
      <c r="R73">
        <v>18.327424194251165</v>
      </c>
      <c r="S73">
        <v>0</v>
      </c>
      <c r="T73">
        <v>0</v>
      </c>
      <c r="U73">
        <v>41.403084140699264</v>
      </c>
      <c r="V73">
        <v>9.0980997219906019</v>
      </c>
      <c r="W73">
        <v>19.994680399047922</v>
      </c>
      <c r="X73">
        <v>43.184934380651896</v>
      </c>
      <c r="Y73">
        <v>0</v>
      </c>
      <c r="Z73">
        <v>5.7562573224796498</v>
      </c>
      <c r="AA73">
        <v>12.339670061365059</v>
      </c>
      <c r="AB73">
        <v>17.577424305259864</v>
      </c>
      <c r="AC73">
        <v>12.919996346796074</v>
      </c>
      <c r="AD73">
        <v>16.203000455541641</v>
      </c>
      <c r="AE73">
        <v>21.958370090586516</v>
      </c>
      <c r="AF73">
        <v>20.891463335316217</v>
      </c>
      <c r="AG73">
        <v>30.364605829263201</v>
      </c>
      <c r="AH73">
        <v>62.268281845126275</v>
      </c>
      <c r="AI73">
        <v>7.3570099594030465</v>
      </c>
      <c r="AJ73">
        <v>0</v>
      </c>
      <c r="AK73">
        <v>23.132512308703816</v>
      </c>
      <c r="AL73">
        <v>39.873238145263755</v>
      </c>
      <c r="AM73">
        <v>4.1426350853683989</v>
      </c>
      <c r="AN73">
        <v>0</v>
      </c>
      <c r="AO73">
        <v>0</v>
      </c>
      <c r="AP73">
        <v>0.78757928866624916</v>
      </c>
      <c r="AQ73">
        <v>43.8021627666458</v>
      </c>
      <c r="AR73">
        <v>1.4544784996869129</v>
      </c>
      <c r="AS73">
        <v>3.5445012172824044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49.356788748560326</v>
      </c>
      <c r="BB73">
        <f t="shared" si="1"/>
        <v>1131.4276310734592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511.15035815918918</v>
      </c>
      <c r="L74">
        <v>0</v>
      </c>
      <c r="M74">
        <v>62.771590525057114</v>
      </c>
      <c r="N74">
        <v>51.228605159355553</v>
      </c>
      <c r="O74">
        <v>72.296913936736402</v>
      </c>
      <c r="P74">
        <v>26.955542342285721</v>
      </c>
      <c r="Q74">
        <v>0</v>
      </c>
      <c r="R74">
        <v>18.327424194251165</v>
      </c>
      <c r="S74">
        <v>0</v>
      </c>
      <c r="T74">
        <v>0</v>
      </c>
      <c r="U74">
        <v>41.403084140699264</v>
      </c>
      <c r="V74">
        <v>9.0980997219906019</v>
      </c>
      <c r="W74">
        <v>19.994680399047922</v>
      </c>
      <c r="X74">
        <v>43.184934380651896</v>
      </c>
      <c r="Y74">
        <v>0</v>
      </c>
      <c r="Z74">
        <v>5.7562573224796498</v>
      </c>
      <c r="AA74">
        <v>18.509504633688167</v>
      </c>
      <c r="AB74">
        <v>17.577424305259864</v>
      </c>
      <c r="AC74">
        <v>12.919996346796074</v>
      </c>
      <c r="AD74">
        <v>16.203000455541641</v>
      </c>
      <c r="AE74">
        <v>21.976621168858273</v>
      </c>
      <c r="AF74">
        <v>20.891463335316217</v>
      </c>
      <c r="AG74">
        <v>30.364605829263201</v>
      </c>
      <c r="AH74">
        <v>62.268281845126275</v>
      </c>
      <c r="AI74">
        <v>7.3570099594030465</v>
      </c>
      <c r="AJ74">
        <v>0</v>
      </c>
      <c r="AK74">
        <v>23.132512308703816</v>
      </c>
      <c r="AL74">
        <v>39.873238145263755</v>
      </c>
      <c r="AM74">
        <v>7.0306435883949066</v>
      </c>
      <c r="AN74">
        <v>0</v>
      </c>
      <c r="AO74">
        <v>0</v>
      </c>
      <c r="AP74">
        <v>0.78757928866624916</v>
      </c>
      <c r="AQ74">
        <v>43.8021627666458</v>
      </c>
      <c r="AR74">
        <v>1.4544784996869129</v>
      </c>
      <c r="AS74">
        <v>3.5445012172824044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49.736169484181708</v>
      </c>
      <c r="BB74">
        <f t="shared" si="1"/>
        <v>1140.1243444914592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511.15035815918918</v>
      </c>
      <c r="L75">
        <v>0</v>
      </c>
      <c r="M75">
        <v>62.771590525057114</v>
      </c>
      <c r="N75">
        <v>51.228605159355553</v>
      </c>
      <c r="O75">
        <v>72.296913936736402</v>
      </c>
      <c r="P75">
        <v>26.955542342285721</v>
      </c>
      <c r="Q75">
        <v>0</v>
      </c>
      <c r="R75">
        <v>18.327424194251165</v>
      </c>
      <c r="S75">
        <v>0</v>
      </c>
      <c r="T75">
        <v>0</v>
      </c>
      <c r="U75">
        <v>41.403084140699264</v>
      </c>
      <c r="V75">
        <v>9.0980997219906019</v>
      </c>
      <c r="W75">
        <v>19.994680399047922</v>
      </c>
      <c r="X75">
        <v>43.184934380651896</v>
      </c>
      <c r="Y75">
        <v>0</v>
      </c>
      <c r="Z75">
        <v>5.7562573224796498</v>
      </c>
      <c r="AA75">
        <v>18.509504633688167</v>
      </c>
      <c r="AB75">
        <v>17.577424305259864</v>
      </c>
      <c r="AC75">
        <v>12.919996346796074</v>
      </c>
      <c r="AD75">
        <v>16.203000455541641</v>
      </c>
      <c r="AE75">
        <v>21.976621168858273</v>
      </c>
      <c r="AF75">
        <v>20.891463335316217</v>
      </c>
      <c r="AG75">
        <v>30.364605829263201</v>
      </c>
      <c r="AH75">
        <v>62.268281845126275</v>
      </c>
      <c r="AI75">
        <v>7.3570099594030465</v>
      </c>
      <c r="AJ75">
        <v>0</v>
      </c>
      <c r="AK75">
        <v>23.132512308703816</v>
      </c>
      <c r="AL75">
        <v>39.873238145263755</v>
      </c>
      <c r="AM75">
        <v>7.0306435883949066</v>
      </c>
      <c r="AN75">
        <v>0</v>
      </c>
      <c r="AO75">
        <v>0</v>
      </c>
      <c r="AP75">
        <v>0.78757928866624916</v>
      </c>
      <c r="AQ75">
        <v>43.8021627666458</v>
      </c>
      <c r="AR75">
        <v>4.8482619711959929</v>
      </c>
      <c r="AS75">
        <v>3.5445012172824044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49.878029633290794</v>
      </c>
      <c r="BB75">
        <f t="shared" si="1"/>
        <v>1143.3762678138592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511.15035815918918</v>
      </c>
      <c r="L76">
        <v>0</v>
      </c>
      <c r="M76">
        <v>62.771590525057114</v>
      </c>
      <c r="N76">
        <v>51.228605159355553</v>
      </c>
      <c r="O76">
        <v>72.296913936736402</v>
      </c>
      <c r="P76">
        <v>26.955542342285721</v>
      </c>
      <c r="Q76">
        <v>0</v>
      </c>
      <c r="R76">
        <v>18.327424194251165</v>
      </c>
      <c r="S76">
        <v>0</v>
      </c>
      <c r="T76">
        <v>0</v>
      </c>
      <c r="U76">
        <v>41.403084140699264</v>
      </c>
      <c r="V76">
        <v>9.0980997219906019</v>
      </c>
      <c r="W76">
        <v>19.994680399047922</v>
      </c>
      <c r="X76">
        <v>43.184934380651896</v>
      </c>
      <c r="Y76">
        <v>0</v>
      </c>
      <c r="Z76">
        <v>5.7562573224796498</v>
      </c>
      <c r="AA76">
        <v>18.509504633688167</v>
      </c>
      <c r="AB76">
        <v>17.577424305259864</v>
      </c>
      <c r="AC76">
        <v>12.919996346796074</v>
      </c>
      <c r="AD76">
        <v>16.203000455541641</v>
      </c>
      <c r="AE76">
        <v>21.976621168858273</v>
      </c>
      <c r="AF76">
        <v>20.891463335316217</v>
      </c>
      <c r="AG76">
        <v>30.364605829263201</v>
      </c>
      <c r="AH76">
        <v>58.822938459403026</v>
      </c>
      <c r="AI76">
        <v>7.3570099594030465</v>
      </c>
      <c r="AJ76">
        <v>0</v>
      </c>
      <c r="AK76">
        <v>23.132512308703816</v>
      </c>
      <c r="AL76">
        <v>9.5349046553869101</v>
      </c>
      <c r="AM76">
        <v>7.0306435883949066</v>
      </c>
      <c r="AN76">
        <v>0</v>
      </c>
      <c r="AO76">
        <v>0</v>
      </c>
      <c r="AP76">
        <v>0.78757928866624916</v>
      </c>
      <c r="AQ76">
        <v>43.8021627666458</v>
      </c>
      <c r="AR76">
        <v>13.575133427676892</v>
      </c>
      <c r="AS76">
        <v>3.5445012172824044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48.830655166771606</v>
      </c>
      <c r="BB76">
        <f t="shared" si="1"/>
        <v>1119.3668368612593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452.95474688449968</v>
      </c>
      <c r="L77">
        <v>0</v>
      </c>
      <c r="M77">
        <v>62.771590525057114</v>
      </c>
      <c r="N77">
        <v>51.228605159355553</v>
      </c>
      <c r="O77">
        <v>72.296913936736402</v>
      </c>
      <c r="P77">
        <v>26.955542342285721</v>
      </c>
      <c r="Q77">
        <v>0</v>
      </c>
      <c r="R77">
        <v>18.327424194251165</v>
      </c>
      <c r="S77">
        <v>0</v>
      </c>
      <c r="T77">
        <v>0</v>
      </c>
      <c r="U77">
        <v>41.403084140699264</v>
      </c>
      <c r="V77">
        <v>8.9960342308495083</v>
      </c>
      <c r="W77">
        <v>19.994680399047922</v>
      </c>
      <c r="X77">
        <v>43.184934380651896</v>
      </c>
      <c r="Y77">
        <v>0</v>
      </c>
      <c r="Z77">
        <v>5.7562573224796498</v>
      </c>
      <c r="AA77">
        <v>18.509504633688167</v>
      </c>
      <c r="AB77">
        <v>17.577424305259864</v>
      </c>
      <c r="AC77">
        <v>8.6131422168649543</v>
      </c>
      <c r="AD77">
        <v>12.152250229597161</v>
      </c>
      <c r="AE77">
        <v>21.976621168858273</v>
      </c>
      <c r="AF77">
        <v>20.891463335316217</v>
      </c>
      <c r="AG77">
        <v>30.364605829263201</v>
      </c>
      <c r="AH77">
        <v>51.890235020559373</v>
      </c>
      <c r="AI77">
        <v>7.3570099594030465</v>
      </c>
      <c r="AJ77">
        <v>0</v>
      </c>
      <c r="AK77">
        <v>23.132512308703816</v>
      </c>
      <c r="AL77">
        <v>1.9936618683338772</v>
      </c>
      <c r="AM77">
        <v>7.0306435883949066</v>
      </c>
      <c r="AN77">
        <v>0</v>
      </c>
      <c r="AO77">
        <v>0</v>
      </c>
      <c r="AP77">
        <v>0.78757928866624916</v>
      </c>
      <c r="AQ77">
        <v>43.8021627666458</v>
      </c>
      <c r="AR77">
        <v>13.575133427676892</v>
      </c>
      <c r="AS77">
        <v>3.5445012172824044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45.439453463641826</v>
      </c>
      <c r="BB77">
        <f t="shared" si="1"/>
        <v>1041.6288112167863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446.95496086521854</v>
      </c>
      <c r="L78">
        <v>0</v>
      </c>
      <c r="M78">
        <v>62.771590525057114</v>
      </c>
      <c r="N78">
        <v>51.228605159355553</v>
      </c>
      <c r="O78">
        <v>72.296913936736402</v>
      </c>
      <c r="P78">
        <v>26.955542342285721</v>
      </c>
      <c r="Q78">
        <v>0</v>
      </c>
      <c r="R78">
        <v>18.327424194251165</v>
      </c>
      <c r="S78">
        <v>0</v>
      </c>
      <c r="T78">
        <v>0</v>
      </c>
      <c r="U78">
        <v>41.403084140699264</v>
      </c>
      <c r="V78">
        <v>8.9960342308495083</v>
      </c>
      <c r="W78">
        <v>19.994680399047922</v>
      </c>
      <c r="X78">
        <v>43.184934380651896</v>
      </c>
      <c r="Y78">
        <v>0</v>
      </c>
      <c r="Z78">
        <v>5.7562573224796498</v>
      </c>
      <c r="AA78">
        <v>18.509504633688167</v>
      </c>
      <c r="AB78">
        <v>17.577424305259864</v>
      </c>
      <c r="AC78">
        <v>4.3023253381340014</v>
      </c>
      <c r="AD78">
        <v>8.1015000036526814</v>
      </c>
      <c r="AE78">
        <v>21.976621168858273</v>
      </c>
      <c r="AF78">
        <v>20.891463335316217</v>
      </c>
      <c r="AG78">
        <v>30.364605829263201</v>
      </c>
      <c r="AH78">
        <v>31.134140922563137</v>
      </c>
      <c r="AI78">
        <v>7.3570099594030465</v>
      </c>
      <c r="AJ78">
        <v>0</v>
      </c>
      <c r="AK78">
        <v>23.132512308703816</v>
      </c>
      <c r="AL78">
        <v>1.9936618683338772</v>
      </c>
      <c r="AM78">
        <v>7.0306435883949066</v>
      </c>
      <c r="AN78">
        <v>0</v>
      </c>
      <c r="AO78">
        <v>0</v>
      </c>
      <c r="AP78">
        <v>0.78757928866624916</v>
      </c>
      <c r="AQ78">
        <v>43.8021627666458</v>
      </c>
      <c r="AR78">
        <v>1.9393049718221667</v>
      </c>
      <c r="AS78">
        <v>3.5445012172824044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43.485166540309514</v>
      </c>
      <c r="BB78">
        <f t="shared" si="1"/>
        <v>996.82982246231097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437.95674316038782</v>
      </c>
      <c r="L79">
        <v>0</v>
      </c>
      <c r="M79">
        <v>62.771590525057114</v>
      </c>
      <c r="N79">
        <v>51.228605159355553</v>
      </c>
      <c r="O79">
        <v>72.296913936736402</v>
      </c>
      <c r="P79">
        <v>26.955542342285721</v>
      </c>
      <c r="Q79">
        <v>0</v>
      </c>
      <c r="R79">
        <v>18.327424194251165</v>
      </c>
      <c r="S79">
        <v>0</v>
      </c>
      <c r="T79">
        <v>0</v>
      </c>
      <c r="U79">
        <v>41.403084140699264</v>
      </c>
      <c r="V79">
        <v>8.9960342308495083</v>
      </c>
      <c r="W79">
        <v>19.994680399047922</v>
      </c>
      <c r="X79">
        <v>43.184934380651896</v>
      </c>
      <c r="Y79">
        <v>0</v>
      </c>
      <c r="Z79">
        <v>5.7562573224796498</v>
      </c>
      <c r="AA79">
        <v>18.509504633688167</v>
      </c>
      <c r="AB79">
        <v>3.5581831101022749</v>
      </c>
      <c r="AC79">
        <v>4.3023253381340014</v>
      </c>
      <c r="AD79">
        <v>3.8159241713629717</v>
      </c>
      <c r="AE79">
        <v>21.976621168858273</v>
      </c>
      <c r="AF79">
        <v>12.548667893237321</v>
      </c>
      <c r="AG79">
        <v>30.364605829263201</v>
      </c>
      <c r="AH79">
        <v>10.083932397098726</v>
      </c>
      <c r="AI79">
        <v>1.414809693696514</v>
      </c>
      <c r="AJ79">
        <v>0</v>
      </c>
      <c r="AK79">
        <v>23.132512308703816</v>
      </c>
      <c r="AL79">
        <v>1.9936618683338772</v>
      </c>
      <c r="AM79">
        <v>4.6870960242120647</v>
      </c>
      <c r="AN79">
        <v>0</v>
      </c>
      <c r="AO79">
        <v>0</v>
      </c>
      <c r="AP79">
        <v>0.78757928866624916</v>
      </c>
      <c r="AQ79">
        <v>43.8021627666458</v>
      </c>
      <c r="AR79">
        <v>2.9089569993738258</v>
      </c>
      <c r="AS79">
        <v>3.5445012172824044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40.809459318119231</v>
      </c>
      <c r="BB79">
        <f t="shared" si="1"/>
        <v>935.49339518234206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436.95628542942148</v>
      </c>
      <c r="L80">
        <v>0</v>
      </c>
      <c r="M80">
        <v>62.771590525057114</v>
      </c>
      <c r="N80">
        <v>51.228605159355553</v>
      </c>
      <c r="O80">
        <v>72.296913936736402</v>
      </c>
      <c r="P80">
        <v>26.955542342285721</v>
      </c>
      <c r="Q80">
        <v>0</v>
      </c>
      <c r="R80">
        <v>18.327424194251165</v>
      </c>
      <c r="S80">
        <v>0</v>
      </c>
      <c r="T80">
        <v>0</v>
      </c>
      <c r="U80">
        <v>41.403084140699264</v>
      </c>
      <c r="V80">
        <v>8.9960342308495083</v>
      </c>
      <c r="W80">
        <v>19.994680399047922</v>
      </c>
      <c r="X80">
        <v>43.184934380651896</v>
      </c>
      <c r="Y80">
        <v>0</v>
      </c>
      <c r="Z80">
        <v>5.7562573224796498</v>
      </c>
      <c r="AA80">
        <v>12.339670061365059</v>
      </c>
      <c r="AB80">
        <v>4.1512137027760376</v>
      </c>
      <c r="AC80">
        <v>4.3023253381340014</v>
      </c>
      <c r="AD80">
        <v>3.8159241713629717</v>
      </c>
      <c r="AE80">
        <v>21.976621168858273</v>
      </c>
      <c r="AF80">
        <v>12.410770389375916</v>
      </c>
      <c r="AG80">
        <v>30.364605829263201</v>
      </c>
      <c r="AH80">
        <v>10.083932397098726</v>
      </c>
      <c r="AI80">
        <v>0</v>
      </c>
      <c r="AJ80">
        <v>0</v>
      </c>
      <c r="AK80">
        <v>23.132512308703816</v>
      </c>
      <c r="AL80">
        <v>1.9936618683338772</v>
      </c>
      <c r="AM80">
        <v>2.3435480121060324</v>
      </c>
      <c r="AN80">
        <v>0</v>
      </c>
      <c r="AO80">
        <v>0</v>
      </c>
      <c r="AP80">
        <v>0.78757928866624916</v>
      </c>
      <c r="AQ80">
        <v>43.8021627666458</v>
      </c>
      <c r="AR80">
        <v>2.9089569993738258</v>
      </c>
      <c r="AS80">
        <v>3.5445012172824044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40.371666310851559</v>
      </c>
      <c r="BB80">
        <f t="shared" si="1"/>
        <v>925.45767126933026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462.95342732591325</v>
      </c>
      <c r="L81">
        <v>0</v>
      </c>
      <c r="M81">
        <v>62.771590525057114</v>
      </c>
      <c r="N81">
        <v>51.228605159355553</v>
      </c>
      <c r="O81">
        <v>72.296913936736402</v>
      </c>
      <c r="P81">
        <v>26.955542342285721</v>
      </c>
      <c r="Q81">
        <v>0</v>
      </c>
      <c r="R81">
        <v>18.327424194251165</v>
      </c>
      <c r="S81">
        <v>0</v>
      </c>
      <c r="T81">
        <v>0</v>
      </c>
      <c r="U81">
        <v>41.403084140699264</v>
      </c>
      <c r="V81">
        <v>8.9960342308495083</v>
      </c>
      <c r="W81">
        <v>19.994680399047922</v>
      </c>
      <c r="X81">
        <v>43.184934380651896</v>
      </c>
      <c r="Y81">
        <v>0</v>
      </c>
      <c r="Z81">
        <v>5.7562573224796498</v>
      </c>
      <c r="AA81">
        <v>6.1406925385097058</v>
      </c>
      <c r="AB81">
        <v>1.7790913320809849</v>
      </c>
      <c r="AC81">
        <v>4.3023253381340014</v>
      </c>
      <c r="AD81">
        <v>3.8159241713629717</v>
      </c>
      <c r="AE81">
        <v>13.688334683364642</v>
      </c>
      <c r="AF81">
        <v>12.410770389375916</v>
      </c>
      <c r="AG81">
        <v>30.364605829263201</v>
      </c>
      <c r="AH81">
        <v>8.4032769227718624</v>
      </c>
      <c r="AI81">
        <v>0</v>
      </c>
      <c r="AJ81">
        <v>0</v>
      </c>
      <c r="AK81">
        <v>23.132512308703816</v>
      </c>
      <c r="AL81">
        <v>1.9936618683338772</v>
      </c>
      <c r="AM81">
        <v>0.41426355332915882</v>
      </c>
      <c r="AN81">
        <v>0</v>
      </c>
      <c r="AO81">
        <v>0</v>
      </c>
      <c r="AP81">
        <v>0.78757928866624916</v>
      </c>
      <c r="AQ81">
        <v>43.8021627666458</v>
      </c>
      <c r="AR81">
        <v>2.9089569993738258</v>
      </c>
      <c r="AS81">
        <v>3.5445012172824044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40.602729002277144</v>
      </c>
      <c r="BB81">
        <f t="shared" si="1"/>
        <v>930.7544241622486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461.95299061235772</v>
      </c>
      <c r="L82">
        <v>0</v>
      </c>
      <c r="M82">
        <v>62.771590525057114</v>
      </c>
      <c r="N82">
        <v>51.228605159355553</v>
      </c>
      <c r="O82">
        <v>72.296913936736402</v>
      </c>
      <c r="P82">
        <v>26.955542342285721</v>
      </c>
      <c r="Q82">
        <v>0</v>
      </c>
      <c r="R82">
        <v>18.327424194251165</v>
      </c>
      <c r="S82">
        <v>0</v>
      </c>
      <c r="T82">
        <v>0</v>
      </c>
      <c r="U82">
        <v>41.403084140699264</v>
      </c>
      <c r="V82">
        <v>8.9960342308495083</v>
      </c>
      <c r="W82">
        <v>19.994680399047922</v>
      </c>
      <c r="X82">
        <v>43.184934380651896</v>
      </c>
      <c r="Y82">
        <v>0</v>
      </c>
      <c r="Z82">
        <v>3.1399522730118972</v>
      </c>
      <c r="AA82">
        <v>0</v>
      </c>
      <c r="AB82">
        <v>1.7790913320809849</v>
      </c>
      <c r="AC82">
        <v>4.3023253381340014</v>
      </c>
      <c r="AD82">
        <v>3.8159241713629717</v>
      </c>
      <c r="AE82">
        <v>13.688334683364642</v>
      </c>
      <c r="AF82">
        <v>12.410770389375916</v>
      </c>
      <c r="AG82">
        <v>30.364605829263201</v>
      </c>
      <c r="AH82">
        <v>8.4032769227718624</v>
      </c>
      <c r="AI82">
        <v>0</v>
      </c>
      <c r="AJ82">
        <v>0</v>
      </c>
      <c r="AK82">
        <v>23.132512308703816</v>
      </c>
      <c r="AL82">
        <v>1.9936618683338772</v>
      </c>
      <c r="AM82">
        <v>0</v>
      </c>
      <c r="AN82">
        <v>0</v>
      </c>
      <c r="AO82">
        <v>0</v>
      </c>
      <c r="AP82">
        <v>0.78757928866624916</v>
      </c>
      <c r="AQ82">
        <v>43.8021627666458</v>
      </c>
      <c r="AR82">
        <v>2.9089569993738258</v>
      </c>
      <c r="AS82">
        <v>3.5445012172824044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40.177552031943868</v>
      </c>
      <c r="BB82">
        <f t="shared" si="1"/>
        <v>921.00790327771972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452.95474688449968</v>
      </c>
      <c r="L83">
        <v>0</v>
      </c>
      <c r="M83">
        <v>62.771590525057114</v>
      </c>
      <c r="N83">
        <v>51.228605159355553</v>
      </c>
      <c r="O83">
        <v>72.296913936736402</v>
      </c>
      <c r="P83">
        <v>26.955542342285721</v>
      </c>
      <c r="Q83">
        <v>0</v>
      </c>
      <c r="R83">
        <v>18.327424194251165</v>
      </c>
      <c r="S83">
        <v>0</v>
      </c>
      <c r="T83">
        <v>0</v>
      </c>
      <c r="U83">
        <v>41.403084140699264</v>
      </c>
      <c r="V83">
        <v>8.9960342308495083</v>
      </c>
      <c r="W83">
        <v>19.994680399047922</v>
      </c>
      <c r="X83">
        <v>43.184934380651896</v>
      </c>
      <c r="Y83">
        <v>0</v>
      </c>
      <c r="Z83">
        <v>2.8781286612398249</v>
      </c>
      <c r="AA83">
        <v>0</v>
      </c>
      <c r="AB83">
        <v>0</v>
      </c>
      <c r="AC83">
        <v>0</v>
      </c>
      <c r="AD83">
        <v>3.8159241713629717</v>
      </c>
      <c r="AE83">
        <v>6.8441673416823212</v>
      </c>
      <c r="AF83">
        <v>12.410770389375916</v>
      </c>
      <c r="AG83">
        <v>30.364605829263201</v>
      </c>
      <c r="AH83">
        <v>2.9411469678563966</v>
      </c>
      <c r="AI83">
        <v>0</v>
      </c>
      <c r="AJ83">
        <v>0</v>
      </c>
      <c r="AK83">
        <v>23.132512308703816</v>
      </c>
      <c r="AL83">
        <v>1.9936618683338772</v>
      </c>
      <c r="AM83">
        <v>0</v>
      </c>
      <c r="AN83">
        <v>0</v>
      </c>
      <c r="AO83">
        <v>0</v>
      </c>
      <c r="AP83">
        <v>0.78757928866624916</v>
      </c>
      <c r="AQ83">
        <v>43.8021627666458</v>
      </c>
      <c r="AR83">
        <v>13.575133427676892</v>
      </c>
      <c r="AS83">
        <v>3.5445012172824044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39.467720948037652</v>
      </c>
      <c r="BB83">
        <f t="shared" si="1"/>
        <v>904.73612948348614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443.956526989586</v>
      </c>
      <c r="L84">
        <v>0</v>
      </c>
      <c r="M84">
        <v>62.771590525057114</v>
      </c>
      <c r="N84">
        <v>51.228605159355553</v>
      </c>
      <c r="O84">
        <v>72.296913936736402</v>
      </c>
      <c r="P84">
        <v>26.955542342285721</v>
      </c>
      <c r="Q84">
        <v>0</v>
      </c>
      <c r="R84">
        <v>18.327424194251165</v>
      </c>
      <c r="S84">
        <v>0</v>
      </c>
      <c r="T84">
        <v>0</v>
      </c>
      <c r="U84">
        <v>41.403084140699264</v>
      </c>
      <c r="V84">
        <v>8.9960342308495083</v>
      </c>
      <c r="W84">
        <v>19.994680399047922</v>
      </c>
      <c r="X84">
        <v>43.184934380651896</v>
      </c>
      <c r="Y84">
        <v>0</v>
      </c>
      <c r="Z84">
        <v>2.8781286612398249</v>
      </c>
      <c r="AA84">
        <v>0</v>
      </c>
      <c r="AB84">
        <v>0</v>
      </c>
      <c r="AC84">
        <v>0</v>
      </c>
      <c r="AD84">
        <v>3.8159241713629717</v>
      </c>
      <c r="AE84">
        <v>0</v>
      </c>
      <c r="AF84">
        <v>12.410770389375916</v>
      </c>
      <c r="AG84">
        <v>30.364605829263201</v>
      </c>
      <c r="AH84">
        <v>0</v>
      </c>
      <c r="AI84">
        <v>0</v>
      </c>
      <c r="AJ84">
        <v>0</v>
      </c>
      <c r="AK84">
        <v>23.132512308703816</v>
      </c>
      <c r="AL84">
        <v>1.9936618683338772</v>
      </c>
      <c r="AM84">
        <v>0</v>
      </c>
      <c r="AN84">
        <v>0</v>
      </c>
      <c r="AO84">
        <v>0</v>
      </c>
      <c r="AP84">
        <v>0.78757928866624916</v>
      </c>
      <c r="AQ84">
        <v>32.85162225026091</v>
      </c>
      <c r="AR84">
        <v>13.575133427676892</v>
      </c>
      <c r="AS84">
        <v>3.5445012172824044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38.224836624706668</v>
      </c>
      <c r="BB84">
        <f t="shared" si="1"/>
        <v>876.24493908597992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499.61737523021736</v>
      </c>
      <c r="L85">
        <v>0</v>
      </c>
      <c r="M85">
        <v>62.771590525057114</v>
      </c>
      <c r="N85">
        <v>51.228605159355553</v>
      </c>
      <c r="O85">
        <v>72.296913936736402</v>
      </c>
      <c r="P85">
        <v>26.955542342285721</v>
      </c>
      <c r="Q85">
        <v>0</v>
      </c>
      <c r="R85">
        <v>18.327424194251165</v>
      </c>
      <c r="S85">
        <v>0</v>
      </c>
      <c r="T85">
        <v>0</v>
      </c>
      <c r="U85">
        <v>41.403084140699264</v>
      </c>
      <c r="V85">
        <v>8.9960342308495083</v>
      </c>
      <c r="W85">
        <v>19.994680399047922</v>
      </c>
      <c r="X85">
        <v>43.184934380651896</v>
      </c>
      <c r="Y85">
        <v>0</v>
      </c>
      <c r="Z85">
        <v>2.8781286612398249</v>
      </c>
      <c r="AA85">
        <v>0</v>
      </c>
      <c r="AB85">
        <v>0</v>
      </c>
      <c r="AC85">
        <v>0</v>
      </c>
      <c r="AD85">
        <v>3.8159241713629717</v>
      </c>
      <c r="AE85">
        <v>0</v>
      </c>
      <c r="AF85">
        <v>12.410770389375916</v>
      </c>
      <c r="AG85">
        <v>30.364605829263201</v>
      </c>
      <c r="AH85">
        <v>0</v>
      </c>
      <c r="AI85">
        <v>0</v>
      </c>
      <c r="AJ85">
        <v>0</v>
      </c>
      <c r="AK85">
        <v>23.132512308703816</v>
      </c>
      <c r="AL85">
        <v>1.9936618683338772</v>
      </c>
      <c r="AM85">
        <v>0</v>
      </c>
      <c r="AN85">
        <v>0</v>
      </c>
      <c r="AO85">
        <v>0</v>
      </c>
      <c r="AP85">
        <v>0.78757928866624916</v>
      </c>
      <c r="AQ85">
        <v>21.901081032769778</v>
      </c>
      <c r="AR85">
        <v>2.9089569993738258</v>
      </c>
      <c r="AS85">
        <v>3.5445012172824044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39.647881283570847</v>
      </c>
      <c r="BB85">
        <f t="shared" si="1"/>
        <v>908.86602502195285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505.94944018651199</v>
      </c>
      <c r="L86">
        <v>0</v>
      </c>
      <c r="M86">
        <v>62.771590525057114</v>
      </c>
      <c r="N86">
        <v>51.228605159355553</v>
      </c>
      <c r="O86">
        <v>72.296913936736402</v>
      </c>
      <c r="P86">
        <v>26.955542342285721</v>
      </c>
      <c r="Q86">
        <v>0</v>
      </c>
      <c r="R86">
        <v>18.327424194251165</v>
      </c>
      <c r="S86">
        <v>0</v>
      </c>
      <c r="T86">
        <v>0</v>
      </c>
      <c r="U86">
        <v>41.403084140699264</v>
      </c>
      <c r="V86">
        <v>8.9960342308495083</v>
      </c>
      <c r="W86">
        <v>19.994680399047922</v>
      </c>
      <c r="X86">
        <v>43.184934380651896</v>
      </c>
      <c r="Y86">
        <v>0</v>
      </c>
      <c r="Z86">
        <v>2.8781286612398249</v>
      </c>
      <c r="AA86">
        <v>0</v>
      </c>
      <c r="AB86">
        <v>0</v>
      </c>
      <c r="AC86">
        <v>0</v>
      </c>
      <c r="AD86">
        <v>3.8159241713629717</v>
      </c>
      <c r="AE86">
        <v>0</v>
      </c>
      <c r="AF86">
        <v>12.410770389375916</v>
      </c>
      <c r="AG86">
        <v>30.364605829263201</v>
      </c>
      <c r="AH86">
        <v>0</v>
      </c>
      <c r="AI86">
        <v>0</v>
      </c>
      <c r="AJ86">
        <v>0</v>
      </c>
      <c r="AK86">
        <v>23.132512308703816</v>
      </c>
      <c r="AL86">
        <v>1.9936618683338772</v>
      </c>
      <c r="AM86">
        <v>0</v>
      </c>
      <c r="AN86">
        <v>0</v>
      </c>
      <c r="AO86">
        <v>0</v>
      </c>
      <c r="AP86">
        <v>0.78757928866624916</v>
      </c>
      <c r="AQ86">
        <v>21.901081032769778</v>
      </c>
      <c r="AR86">
        <v>2.9089569993738258</v>
      </c>
      <c r="AS86">
        <v>3.5445012172824044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39.912561598743956</v>
      </c>
      <c r="BB86">
        <f t="shared" si="1"/>
        <v>914.93340966307426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505.94944018651199</v>
      </c>
      <c r="L87">
        <v>8.3489730735931929</v>
      </c>
      <c r="M87">
        <v>62.771590525057114</v>
      </c>
      <c r="N87">
        <v>51.228605159355553</v>
      </c>
      <c r="O87">
        <v>72.296913936736402</v>
      </c>
      <c r="P87">
        <v>26.955542342285721</v>
      </c>
      <c r="Q87">
        <v>4.134198511196856</v>
      </c>
      <c r="R87">
        <v>18.327424194251165</v>
      </c>
      <c r="S87">
        <v>0</v>
      </c>
      <c r="T87">
        <v>0</v>
      </c>
      <c r="U87">
        <v>41.403084140699264</v>
      </c>
      <c r="V87">
        <v>8.9960342308495083</v>
      </c>
      <c r="W87">
        <v>19.994680399047922</v>
      </c>
      <c r="X87">
        <v>43.184934380651896</v>
      </c>
      <c r="Y87">
        <v>0</v>
      </c>
      <c r="Z87">
        <v>0.48306958046336879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12.410770389375916</v>
      </c>
      <c r="AG87">
        <v>30.364605829263201</v>
      </c>
      <c r="AH87">
        <v>0</v>
      </c>
      <c r="AI87">
        <v>0</v>
      </c>
      <c r="AJ87">
        <v>0</v>
      </c>
      <c r="AK87">
        <v>23.132512308703816</v>
      </c>
      <c r="AL87">
        <v>1.9936618683338772</v>
      </c>
      <c r="AM87">
        <v>0</v>
      </c>
      <c r="AN87">
        <v>0</v>
      </c>
      <c r="AO87">
        <v>0</v>
      </c>
      <c r="AP87">
        <v>0.78757928866624916</v>
      </c>
      <c r="AQ87">
        <v>21.901081032769778</v>
      </c>
      <c r="AR87">
        <v>2.9089569993738258</v>
      </c>
      <c r="AS87">
        <v>3.5445012172824044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40.174739071048755</v>
      </c>
      <c r="BB87">
        <f t="shared" si="1"/>
        <v>920.94342052342029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494.95034066015518</v>
      </c>
      <c r="L88">
        <v>6.6061167570894659</v>
      </c>
      <c r="M88">
        <v>62.771590525057114</v>
      </c>
      <c r="N88">
        <v>51.228605159355553</v>
      </c>
      <c r="O88">
        <v>72.296913936736402</v>
      </c>
      <c r="P88">
        <v>26.955542342285721</v>
      </c>
      <c r="Q88">
        <v>4.134198511196856</v>
      </c>
      <c r="R88">
        <v>18.327424194251165</v>
      </c>
      <c r="S88">
        <v>0</v>
      </c>
      <c r="T88">
        <v>0</v>
      </c>
      <c r="U88">
        <v>41.403084140699264</v>
      </c>
      <c r="V88">
        <v>8.9960342308495083</v>
      </c>
      <c r="W88">
        <v>19.994680399047922</v>
      </c>
      <c r="X88">
        <v>43.184934380651896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12.410770389375916</v>
      </c>
      <c r="AG88">
        <v>30.364605829263201</v>
      </c>
      <c r="AH88">
        <v>0</v>
      </c>
      <c r="AI88">
        <v>0</v>
      </c>
      <c r="AJ88">
        <v>0</v>
      </c>
      <c r="AK88">
        <v>23.132512308703816</v>
      </c>
      <c r="AL88">
        <v>1.9936618683338772</v>
      </c>
      <c r="AM88">
        <v>0</v>
      </c>
      <c r="AN88">
        <v>0</v>
      </c>
      <c r="AO88">
        <v>0</v>
      </c>
      <c r="AP88">
        <v>0.78757928866624916</v>
      </c>
      <c r="AQ88">
        <v>10.950540516384889</v>
      </c>
      <c r="AR88">
        <v>2.9089569993738258</v>
      </c>
      <c r="AS88">
        <v>3.5445012172824044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39.164200414768956</v>
      </c>
      <c r="BB88">
        <f t="shared" si="1"/>
        <v>897.77839323999103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494.95034066015518</v>
      </c>
      <c r="L89">
        <v>0</v>
      </c>
      <c r="M89">
        <v>62.771590525057114</v>
      </c>
      <c r="N89">
        <v>51.228605159355553</v>
      </c>
      <c r="O89">
        <v>72.296913936736402</v>
      </c>
      <c r="P89">
        <v>26.955542342285721</v>
      </c>
      <c r="Q89">
        <v>4.9901401717349811</v>
      </c>
      <c r="R89">
        <v>18.327424194251165</v>
      </c>
      <c r="S89">
        <v>3.5399703788847701</v>
      </c>
      <c r="T89">
        <v>0</v>
      </c>
      <c r="U89">
        <v>41.403084140699264</v>
      </c>
      <c r="V89">
        <v>8.9960342308495083</v>
      </c>
      <c r="W89">
        <v>19.994680399047922</v>
      </c>
      <c r="X89">
        <v>43.184934380651896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12.410770389375916</v>
      </c>
      <c r="AG89">
        <v>30.364605829263201</v>
      </c>
      <c r="AH89">
        <v>0</v>
      </c>
      <c r="AI89">
        <v>0</v>
      </c>
      <c r="AJ89">
        <v>0</v>
      </c>
      <c r="AK89">
        <v>23.132512308703816</v>
      </c>
      <c r="AL89">
        <v>1.9936618683338772</v>
      </c>
      <c r="AM89">
        <v>0</v>
      </c>
      <c r="AN89">
        <v>0</v>
      </c>
      <c r="AO89">
        <v>0</v>
      </c>
      <c r="AP89">
        <v>0.78757928866624916</v>
      </c>
      <c r="AQ89">
        <v>10.950540516384889</v>
      </c>
      <c r="AR89">
        <v>2.9089569993738258</v>
      </c>
      <c r="AS89">
        <v>3.5445012172824044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39.07181385757049</v>
      </c>
      <c r="BB89">
        <f t="shared" si="1"/>
        <v>895.66057507952291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504.949038538168</v>
      </c>
      <c r="L90">
        <v>0</v>
      </c>
      <c r="M90">
        <v>62.771590525057114</v>
      </c>
      <c r="N90">
        <v>51.228605159355553</v>
      </c>
      <c r="O90">
        <v>72.296913936736402</v>
      </c>
      <c r="P90">
        <v>26.955542342285721</v>
      </c>
      <c r="Q90">
        <v>4.9901401717349811</v>
      </c>
      <c r="R90">
        <v>18.327424194251165</v>
      </c>
      <c r="S90">
        <v>3.5399703788847701</v>
      </c>
      <c r="T90">
        <v>0</v>
      </c>
      <c r="U90">
        <v>41.403084140699264</v>
      </c>
      <c r="V90">
        <v>8.9960342308495083</v>
      </c>
      <c r="W90">
        <v>19.994680399047922</v>
      </c>
      <c r="X90">
        <v>43.184934380651896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12.410770389375916</v>
      </c>
      <c r="AG90">
        <v>30.364605829263201</v>
      </c>
      <c r="AH90">
        <v>0</v>
      </c>
      <c r="AI90">
        <v>0</v>
      </c>
      <c r="AJ90">
        <v>0</v>
      </c>
      <c r="AK90">
        <v>23.132512308703816</v>
      </c>
      <c r="AL90">
        <v>1.9936618683338772</v>
      </c>
      <c r="AM90">
        <v>0</v>
      </c>
      <c r="AN90">
        <v>0</v>
      </c>
      <c r="AO90">
        <v>0</v>
      </c>
      <c r="AP90">
        <v>0.78757928866624916</v>
      </c>
      <c r="AQ90">
        <v>10.950540516384889</v>
      </c>
      <c r="AR90">
        <v>2.9089569993738258</v>
      </c>
      <c r="AS90">
        <v>3.5445012172824044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39.48975942887138</v>
      </c>
      <c r="BB90">
        <f t="shared" si="1"/>
        <v>905.24132738623507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514.51057201846811</v>
      </c>
      <c r="L91">
        <v>0</v>
      </c>
      <c r="M91">
        <v>62.771590525057114</v>
      </c>
      <c r="N91">
        <v>51.228605159355553</v>
      </c>
      <c r="O91">
        <v>72.296913936736402</v>
      </c>
      <c r="P91">
        <v>26.955542342285721</v>
      </c>
      <c r="Q91">
        <v>4.9901401717349811</v>
      </c>
      <c r="R91">
        <v>18.348530380420808</v>
      </c>
      <c r="S91">
        <v>5.7645189009548545</v>
      </c>
      <c r="T91">
        <v>0</v>
      </c>
      <c r="U91">
        <v>41.403084140699264</v>
      </c>
      <c r="V91">
        <v>9.3906627943848093</v>
      </c>
      <c r="W91">
        <v>20.871489221648087</v>
      </c>
      <c r="X91">
        <v>43.185138801920267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12.410770389375916</v>
      </c>
      <c r="AG91">
        <v>30.364605829263201</v>
      </c>
      <c r="AH91">
        <v>0</v>
      </c>
      <c r="AI91">
        <v>0</v>
      </c>
      <c r="AJ91">
        <v>0</v>
      </c>
      <c r="AK91">
        <v>23.132512308703816</v>
      </c>
      <c r="AL91">
        <v>1.9936618683338772</v>
      </c>
      <c r="AM91">
        <v>0</v>
      </c>
      <c r="AN91">
        <v>0</v>
      </c>
      <c r="AO91">
        <v>0</v>
      </c>
      <c r="AP91">
        <v>0.78757928866624916</v>
      </c>
      <c r="AQ91">
        <v>10.950540516384889</v>
      </c>
      <c r="AR91">
        <v>2.9089569993738258</v>
      </c>
      <c r="AS91">
        <v>3.249126154038823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40.024107845058246</v>
      </c>
      <c r="BB91">
        <f t="shared" si="1"/>
        <v>917.49043390274824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497.95023536460275</v>
      </c>
      <c r="L92">
        <v>0</v>
      </c>
      <c r="M92">
        <v>62.771590525057114</v>
      </c>
      <c r="N92">
        <v>51.228605159355553</v>
      </c>
      <c r="O92">
        <v>72.296913936736402</v>
      </c>
      <c r="P92">
        <v>26.955542342285721</v>
      </c>
      <c r="Q92">
        <v>4.9901401717349811</v>
      </c>
      <c r="R92">
        <v>18.327337324532657</v>
      </c>
      <c r="S92">
        <v>5.7645189009548545</v>
      </c>
      <c r="T92">
        <v>0</v>
      </c>
      <c r="U92">
        <v>41.403084140699264</v>
      </c>
      <c r="V92">
        <v>8.9960342308495083</v>
      </c>
      <c r="W92">
        <v>19.997043437444585</v>
      </c>
      <c r="X92">
        <v>43.185138801920267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12.410770389375916</v>
      </c>
      <c r="AG92">
        <v>30.364605829263201</v>
      </c>
      <c r="AH92">
        <v>0</v>
      </c>
      <c r="AI92">
        <v>0</v>
      </c>
      <c r="AJ92">
        <v>0</v>
      </c>
      <c r="AK92">
        <v>23.132512308703816</v>
      </c>
      <c r="AL92">
        <v>1.9936618683338772</v>
      </c>
      <c r="AM92">
        <v>0</v>
      </c>
      <c r="AN92">
        <v>0</v>
      </c>
      <c r="AO92">
        <v>0</v>
      </c>
      <c r="AP92">
        <v>0.78757928866624916</v>
      </c>
      <c r="AQ92">
        <v>10.950540516384889</v>
      </c>
      <c r="AR92">
        <v>2.9089569993738258</v>
      </c>
      <c r="AS92">
        <v>3.249126154038823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39.277952595455055</v>
      </c>
      <c r="BB92">
        <f t="shared" si="1"/>
        <v>900.38598509485917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498.94896891199744</v>
      </c>
      <c r="L93">
        <v>0</v>
      </c>
      <c r="M93">
        <v>62.771590525057114</v>
      </c>
      <c r="N93">
        <v>51.228605159355553</v>
      </c>
      <c r="O93">
        <v>72.296913936736402</v>
      </c>
      <c r="P93">
        <v>26.955542342285721</v>
      </c>
      <c r="Q93">
        <v>4.9901401717349811</v>
      </c>
      <c r="R93">
        <v>18.327337324532657</v>
      </c>
      <c r="S93">
        <v>5.7645189009548545</v>
      </c>
      <c r="T93">
        <v>0</v>
      </c>
      <c r="U93">
        <v>41.403084140699264</v>
      </c>
      <c r="V93">
        <v>8.9960342308495083</v>
      </c>
      <c r="W93">
        <v>19.997043437444585</v>
      </c>
      <c r="X93">
        <v>43.185138801920267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12.410770389375916</v>
      </c>
      <c r="AG93">
        <v>30.364605829263201</v>
      </c>
      <c r="AH93">
        <v>0</v>
      </c>
      <c r="AI93">
        <v>0</v>
      </c>
      <c r="AJ93">
        <v>0</v>
      </c>
      <c r="AK93">
        <v>23.132512308703816</v>
      </c>
      <c r="AL93">
        <v>1.9936618683338772</v>
      </c>
      <c r="AM93">
        <v>0</v>
      </c>
      <c r="AN93">
        <v>0</v>
      </c>
      <c r="AO93">
        <v>0</v>
      </c>
      <c r="AP93">
        <v>0.22502239198497179</v>
      </c>
      <c r="AQ93">
        <v>0</v>
      </c>
      <c r="AR93">
        <v>2.9089569993738258</v>
      </c>
      <c r="AS93">
        <v>2.3630005059486536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38.801412133779834</v>
      </c>
      <c r="BB93">
        <f t="shared" si="1"/>
        <v>889.46203604277287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434.95338014743601</v>
      </c>
      <c r="L94">
        <v>0</v>
      </c>
      <c r="M94">
        <v>62.771590525057114</v>
      </c>
      <c r="N94">
        <v>51.228605159355553</v>
      </c>
      <c r="O94">
        <v>72.296913936736402</v>
      </c>
      <c r="P94">
        <v>26.955542342285721</v>
      </c>
      <c r="Q94">
        <v>4.9901401717349811</v>
      </c>
      <c r="R94">
        <v>18.32278334849963</v>
      </c>
      <c r="S94">
        <v>5.7645189009548545</v>
      </c>
      <c r="T94">
        <v>0</v>
      </c>
      <c r="U94">
        <v>41.403084140699264</v>
      </c>
      <c r="V94">
        <v>8.9960342308495083</v>
      </c>
      <c r="W94">
        <v>19.991489052686681</v>
      </c>
      <c r="X94">
        <v>43.185138801920267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12.410770389375916</v>
      </c>
      <c r="AG94">
        <v>30.364605829263201</v>
      </c>
      <c r="AH94">
        <v>0</v>
      </c>
      <c r="AI94">
        <v>0</v>
      </c>
      <c r="AJ94">
        <v>0</v>
      </c>
      <c r="AK94">
        <v>23.132512308703816</v>
      </c>
      <c r="AL94">
        <v>9.5349046553869101</v>
      </c>
      <c r="AM94">
        <v>0</v>
      </c>
      <c r="AN94">
        <v>0</v>
      </c>
      <c r="AO94">
        <v>0</v>
      </c>
      <c r="AP94">
        <v>0.22502239198497179</v>
      </c>
      <c r="AQ94">
        <v>0</v>
      </c>
      <c r="AR94">
        <v>2.9089569993738258</v>
      </c>
      <c r="AS94">
        <v>2.3630005059486536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36.441197942438968</v>
      </c>
      <c r="BB94">
        <f t="shared" si="1"/>
        <v>835.35779589581421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381.22471847519296</v>
      </c>
      <c r="L95">
        <v>0</v>
      </c>
      <c r="M95">
        <v>62.771590525057114</v>
      </c>
      <c r="N95">
        <v>51.228605159355553</v>
      </c>
      <c r="O95">
        <v>72.296913936736402</v>
      </c>
      <c r="P95">
        <v>26.955542342285721</v>
      </c>
      <c r="Q95">
        <v>4.9901401717349811</v>
      </c>
      <c r="R95">
        <v>18.32278334849963</v>
      </c>
      <c r="S95">
        <v>5.7645189009548545</v>
      </c>
      <c r="T95">
        <v>0</v>
      </c>
      <c r="U95">
        <v>41.403084140699264</v>
      </c>
      <c r="V95">
        <v>8.9960342308495083</v>
      </c>
      <c r="W95">
        <v>19.991489052686681</v>
      </c>
      <c r="X95">
        <v>43.185138801920267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12.410770389375916</v>
      </c>
      <c r="AG95">
        <v>30.364605829263201</v>
      </c>
      <c r="AH95">
        <v>0</v>
      </c>
      <c r="AI95">
        <v>0</v>
      </c>
      <c r="AJ95">
        <v>0</v>
      </c>
      <c r="AK95">
        <v>23.132512308703816</v>
      </c>
      <c r="AL95">
        <v>29.904928803594366</v>
      </c>
      <c r="AM95">
        <v>0</v>
      </c>
      <c r="AN95">
        <v>0</v>
      </c>
      <c r="AO95">
        <v>0</v>
      </c>
      <c r="AP95">
        <v>0.22502239198497179</v>
      </c>
      <c r="AQ95">
        <v>0</v>
      </c>
      <c r="AR95">
        <v>2.9089569993738258</v>
      </c>
      <c r="AS95">
        <v>2.3630005059486536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35.046806893934246</v>
      </c>
      <c r="BB95">
        <f t="shared" si="1"/>
        <v>803.39354942028353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281.77829190373961</v>
      </c>
      <c r="L96">
        <v>0</v>
      </c>
      <c r="M96">
        <v>62.771590525057114</v>
      </c>
      <c r="N96">
        <v>51.228605159355553</v>
      </c>
      <c r="O96">
        <v>72.296913936736402</v>
      </c>
      <c r="P96">
        <v>26.955542342285721</v>
      </c>
      <c r="Q96">
        <v>4.9901401717349811</v>
      </c>
      <c r="R96">
        <v>18.32278334849963</v>
      </c>
      <c r="S96">
        <v>5.7645189009548545</v>
      </c>
      <c r="T96">
        <v>0</v>
      </c>
      <c r="U96">
        <v>41.403084140699264</v>
      </c>
      <c r="V96">
        <v>0</v>
      </c>
      <c r="W96">
        <v>4.9971863920736341</v>
      </c>
      <c r="X96">
        <v>43.185138801920267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12.410770389375916</v>
      </c>
      <c r="AG96">
        <v>30.364605829263201</v>
      </c>
      <c r="AH96">
        <v>0</v>
      </c>
      <c r="AI96">
        <v>0</v>
      </c>
      <c r="AJ96">
        <v>0</v>
      </c>
      <c r="AK96">
        <v>23.132512308703816</v>
      </c>
      <c r="AL96">
        <v>29.904928803594366</v>
      </c>
      <c r="AM96">
        <v>0</v>
      </c>
      <c r="AN96">
        <v>0</v>
      </c>
      <c r="AO96">
        <v>0</v>
      </c>
      <c r="AP96">
        <v>0.22502239198497179</v>
      </c>
      <c r="AQ96">
        <v>0</v>
      </c>
      <c r="AR96">
        <v>2.9089569993738258</v>
      </c>
      <c r="AS96">
        <v>2.3630005059486536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29.887150181184396</v>
      </c>
      <c r="BB96">
        <f t="shared" si="1"/>
        <v>685.11644267011729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281.77792145442697</v>
      </c>
      <c r="L97">
        <v>0</v>
      </c>
      <c r="M97">
        <v>62.771590525057114</v>
      </c>
      <c r="N97">
        <v>51.228605159355553</v>
      </c>
      <c r="O97">
        <v>72.296913936736402</v>
      </c>
      <c r="P97">
        <v>26.955542342285721</v>
      </c>
      <c r="Q97">
        <v>4.9901401717349811</v>
      </c>
      <c r="R97">
        <v>7.0982262339370585</v>
      </c>
      <c r="S97">
        <v>5.7645189009548545</v>
      </c>
      <c r="T97">
        <v>0</v>
      </c>
      <c r="U97">
        <v>41.403084140699264</v>
      </c>
      <c r="V97">
        <v>0</v>
      </c>
      <c r="W97">
        <v>4.9971863920736341</v>
      </c>
      <c r="X97">
        <v>14.998211458972055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12.410770389375916</v>
      </c>
      <c r="AG97">
        <v>30.364605829263201</v>
      </c>
      <c r="AH97">
        <v>0</v>
      </c>
      <c r="AI97">
        <v>0</v>
      </c>
      <c r="AJ97">
        <v>0</v>
      </c>
      <c r="AK97">
        <v>23.132512308703816</v>
      </c>
      <c r="AL97">
        <v>29.904928803594366</v>
      </c>
      <c r="AM97">
        <v>0</v>
      </c>
      <c r="AN97">
        <v>0</v>
      </c>
      <c r="AO97">
        <v>0</v>
      </c>
      <c r="AP97">
        <v>0.22502239198497179</v>
      </c>
      <c r="AQ97">
        <v>0</v>
      </c>
      <c r="AR97">
        <v>1.9393049718221667</v>
      </c>
      <c r="AS97">
        <v>2.3630005059486536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28.199203191327513</v>
      </c>
      <c r="BB97">
        <f t="shared" si="1"/>
        <v>646.42288272559904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281.77829190373961</v>
      </c>
      <c r="L98">
        <v>0</v>
      </c>
      <c r="M98">
        <v>62.771590525057114</v>
      </c>
      <c r="N98">
        <v>51.228605159355553</v>
      </c>
      <c r="O98">
        <v>72.296913936736402</v>
      </c>
      <c r="P98">
        <v>26.955542342285721</v>
      </c>
      <c r="Q98">
        <v>4.9901401717349811</v>
      </c>
      <c r="R98">
        <v>7.0982262339370585</v>
      </c>
      <c r="S98">
        <v>5.7645189009548545</v>
      </c>
      <c r="T98">
        <v>0</v>
      </c>
      <c r="U98">
        <v>41.403084140699264</v>
      </c>
      <c r="V98">
        <v>0</v>
      </c>
      <c r="W98">
        <v>4.9971863920736341</v>
      </c>
      <c r="X98">
        <v>14.998211458972055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12.410770389375916</v>
      </c>
      <c r="AG98">
        <v>30.364605829263201</v>
      </c>
      <c r="AH98">
        <v>0</v>
      </c>
      <c r="AI98">
        <v>0</v>
      </c>
      <c r="AJ98">
        <v>0</v>
      </c>
      <c r="AK98">
        <v>23.132512308703816</v>
      </c>
      <c r="AL98">
        <v>29.904928803594366</v>
      </c>
      <c r="AM98">
        <v>0</v>
      </c>
      <c r="AN98">
        <v>0</v>
      </c>
      <c r="AO98">
        <v>0</v>
      </c>
      <c r="AP98">
        <v>0.22502239198497179</v>
      </c>
      <c r="AQ98">
        <v>0</v>
      </c>
      <c r="AR98">
        <v>3.7816444658735131</v>
      </c>
      <c r="AS98">
        <v>2.3630005059486536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28.276228466960134</v>
      </c>
      <c r="BB98">
        <f t="shared" si="1"/>
        <v>648.18856739333046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10.264166488312238</v>
      </c>
      <c r="L99">
        <f t="shared" si="2"/>
        <v>8.0289696523236948E-2</v>
      </c>
      <c r="M99">
        <f t="shared" si="2"/>
        <v>1.5065181726013692</v>
      </c>
      <c r="N99">
        <f t="shared" si="2"/>
        <v>1.2294865238245332</v>
      </c>
      <c r="O99">
        <f t="shared" si="2"/>
        <v>1.7351259344816705</v>
      </c>
      <c r="P99">
        <f t="shared" si="2"/>
        <v>0.64693301621485788</v>
      </c>
      <c r="Q99">
        <f t="shared" si="2"/>
        <v>8.6909912819440327E-2</v>
      </c>
      <c r="R99">
        <f t="shared" si="2"/>
        <v>0.36947410066199149</v>
      </c>
      <c r="S99">
        <f t="shared" si="2"/>
        <v>0.11778003109916353</v>
      </c>
      <c r="T99">
        <f t="shared" si="2"/>
        <v>0</v>
      </c>
      <c r="U99">
        <f t="shared" si="2"/>
        <v>0.99367401937678346</v>
      </c>
      <c r="V99">
        <f t="shared" si="2"/>
        <v>0.16155311448206247</v>
      </c>
      <c r="W99">
        <f t="shared" si="2"/>
        <v>0.38647867954802678</v>
      </c>
      <c r="X99">
        <f t="shared" si="2"/>
        <v>0.88278991335752377</v>
      </c>
      <c r="Y99">
        <f t="shared" si="2"/>
        <v>0</v>
      </c>
      <c r="Z99">
        <f t="shared" si="2"/>
        <v>3.4105196408265509E-2</v>
      </c>
      <c r="AA99">
        <f t="shared" si="2"/>
        <v>5.7586860659361298E-2</v>
      </c>
      <c r="AB99">
        <f t="shared" si="2"/>
        <v>6.8509848928563988E-2</v>
      </c>
      <c r="AC99">
        <f t="shared" si="2"/>
        <v>6.2593456261375496E-2</v>
      </c>
      <c r="AD99">
        <f t="shared" si="2"/>
        <v>6.5582231204993763E-2</v>
      </c>
      <c r="AE99">
        <f t="shared" si="2"/>
        <v>0.11973528445470677</v>
      </c>
      <c r="AF99">
        <f t="shared" si="2"/>
        <v>0.24111368403665717</v>
      </c>
      <c r="AG99">
        <f t="shared" si="2"/>
        <v>0.72875053990231753</v>
      </c>
      <c r="AH99">
        <f t="shared" si="2"/>
        <v>0.29243403715933519</v>
      </c>
      <c r="AI99">
        <f t="shared" si="2"/>
        <v>2.3698061025960126E-2</v>
      </c>
      <c r="AJ99">
        <f t="shared" si="2"/>
        <v>0</v>
      </c>
      <c r="AK99">
        <f t="shared" si="2"/>
        <v>0.55518029540889147</v>
      </c>
      <c r="AL99">
        <f t="shared" si="2"/>
        <v>0.15960130569909134</v>
      </c>
      <c r="AM99">
        <f t="shared" si="2"/>
        <v>2.1302021858380302E-2</v>
      </c>
      <c r="AN99">
        <f t="shared" si="2"/>
        <v>0</v>
      </c>
      <c r="AO99">
        <f t="shared" si="2"/>
        <v>0</v>
      </c>
      <c r="AP99">
        <f t="shared" si="2"/>
        <v>2.2783537814652484E-2</v>
      </c>
      <c r="AQ99">
        <f t="shared" si="2"/>
        <v>0.45220856222897104</v>
      </c>
      <c r="AR99">
        <f t="shared" si="2"/>
        <v>8.3244656060738706E-2</v>
      </c>
      <c r="AS99">
        <f t="shared" si="2"/>
        <v>8.6219990036318084E-2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0.90019765940847063</v>
      </c>
      <c r="BB99">
        <f t="shared" si="1"/>
        <v>20.635631513043009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82.812109399252762</v>
      </c>
      <c r="L3">
        <v>21.143724403533632</v>
      </c>
      <c r="M3">
        <v>0</v>
      </c>
      <c r="N3">
        <v>29.616374300723372</v>
      </c>
      <c r="O3">
        <v>49.704128331506276</v>
      </c>
      <c r="P3">
        <v>67.613224481482462</v>
      </c>
      <c r="Q3">
        <v>2.8908758609893552</v>
      </c>
      <c r="R3">
        <v>10.600395862636459</v>
      </c>
      <c r="S3">
        <v>2.6614919421283325</v>
      </c>
      <c r="T3">
        <v>0</v>
      </c>
      <c r="U3">
        <v>220.61156334794404</v>
      </c>
      <c r="V3">
        <v>0</v>
      </c>
      <c r="W3">
        <v>12.300426455079277</v>
      </c>
      <c r="X3">
        <v>26.065337552526838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13.374915646211646</v>
      </c>
      <c r="AL3">
        <v>0.64915228828364724</v>
      </c>
      <c r="AM3">
        <v>0</v>
      </c>
      <c r="AN3">
        <v>0</v>
      </c>
      <c r="AO3">
        <v>0</v>
      </c>
      <c r="AP3">
        <v>0.45547618242538085</v>
      </c>
      <c r="AQ3">
        <v>0</v>
      </c>
      <c r="AR3">
        <v>7.8508285305781662</v>
      </c>
      <c r="AS3">
        <v>4.2363997829263198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23.098112538591906</v>
      </c>
      <c r="BB3">
        <f>SUM(B3:AZ3)-BA3</f>
        <v>529.48831182963613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82.791301984657366</v>
      </c>
      <c r="L4">
        <v>21.143724403533632</v>
      </c>
      <c r="M4">
        <v>0</v>
      </c>
      <c r="N4">
        <v>29.616374300723372</v>
      </c>
      <c r="O4">
        <v>49.704128331506276</v>
      </c>
      <c r="P4">
        <v>67.613224481482462</v>
      </c>
      <c r="Q4">
        <v>2.8908758609893552</v>
      </c>
      <c r="R4">
        <v>11.061272875378936</v>
      </c>
      <c r="S4">
        <v>2.6614919421283325</v>
      </c>
      <c r="T4">
        <v>0</v>
      </c>
      <c r="U4">
        <v>220.61156334794404</v>
      </c>
      <c r="V4">
        <v>0</v>
      </c>
      <c r="W4">
        <v>12.304320601127111</v>
      </c>
      <c r="X4">
        <v>26.064783202838711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13.374915646211646</v>
      </c>
      <c r="AL4">
        <v>0.64915228828364724</v>
      </c>
      <c r="AM4">
        <v>0</v>
      </c>
      <c r="AN4">
        <v>0</v>
      </c>
      <c r="AO4">
        <v>0</v>
      </c>
      <c r="AP4">
        <v>0.45547618242538085</v>
      </c>
      <c r="AQ4">
        <v>0</v>
      </c>
      <c r="AR4">
        <v>7.8508285305781662</v>
      </c>
      <c r="AS4">
        <v>4.2363997829263198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23.116647051282285</v>
      </c>
      <c r="BB4">
        <f t="shared" ref="BB4:BB67" si="0">SUM(B4:AZ4)-BA4</f>
        <v>529.91318671145257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82.812109399252762</v>
      </c>
      <c r="L5">
        <v>21.143724403533632</v>
      </c>
      <c r="M5">
        <v>0</v>
      </c>
      <c r="N5">
        <v>29.616374300723372</v>
      </c>
      <c r="O5">
        <v>49.704128331506276</v>
      </c>
      <c r="P5">
        <v>67.613224481482462</v>
      </c>
      <c r="Q5">
        <v>2.8908758609893552</v>
      </c>
      <c r="R5">
        <v>11.061272875378936</v>
      </c>
      <c r="S5">
        <v>2.6614919421283325</v>
      </c>
      <c r="T5">
        <v>0</v>
      </c>
      <c r="U5">
        <v>220.61156334794404</v>
      </c>
      <c r="V5">
        <v>0</v>
      </c>
      <c r="W5">
        <v>12.304320601127111</v>
      </c>
      <c r="X5">
        <v>26.064783202838711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13.374915646211646</v>
      </c>
      <c r="AL5">
        <v>0.64915228828364724</v>
      </c>
      <c r="AM5">
        <v>0</v>
      </c>
      <c r="AN5">
        <v>0</v>
      </c>
      <c r="AO5">
        <v>0</v>
      </c>
      <c r="AP5">
        <v>0.45547618242538085</v>
      </c>
      <c r="AQ5">
        <v>0</v>
      </c>
      <c r="AR5">
        <v>0.56077352327280316</v>
      </c>
      <c r="AS5">
        <v>4.2363997829263198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22.812792501907012</v>
      </c>
      <c r="BB5">
        <f t="shared" si="0"/>
        <v>522.94779366811792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82.791301984657366</v>
      </c>
      <c r="L6">
        <v>21.143724403533632</v>
      </c>
      <c r="M6">
        <v>0</v>
      </c>
      <c r="N6">
        <v>29.616374300723372</v>
      </c>
      <c r="O6">
        <v>49.704128331506276</v>
      </c>
      <c r="P6">
        <v>67.613224481482462</v>
      </c>
      <c r="Q6">
        <v>2.8908758609893552</v>
      </c>
      <c r="R6">
        <v>11.061272875378936</v>
      </c>
      <c r="S6">
        <v>2.6614919421283325</v>
      </c>
      <c r="T6">
        <v>0</v>
      </c>
      <c r="U6">
        <v>220.61156334794404</v>
      </c>
      <c r="V6">
        <v>0</v>
      </c>
      <c r="W6">
        <v>12.304320601127111</v>
      </c>
      <c r="X6">
        <v>26.064783202838711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13.374915646211646</v>
      </c>
      <c r="AL6">
        <v>0.64915228828364724</v>
      </c>
      <c r="AM6">
        <v>0</v>
      </c>
      <c r="AN6">
        <v>0</v>
      </c>
      <c r="AO6">
        <v>0</v>
      </c>
      <c r="AP6">
        <v>0.45547618242538085</v>
      </c>
      <c r="AQ6">
        <v>0</v>
      </c>
      <c r="AR6">
        <v>0.56077352327280316</v>
      </c>
      <c r="AS6">
        <v>4.2363997829263198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22.811922751976923</v>
      </c>
      <c r="BB6">
        <f t="shared" si="0"/>
        <v>522.92785600345258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85.99551734909636</v>
      </c>
      <c r="L7">
        <v>21.143724403533632</v>
      </c>
      <c r="M7">
        <v>0</v>
      </c>
      <c r="N7">
        <v>29.616374300723372</v>
      </c>
      <c r="O7">
        <v>49.704128331506276</v>
      </c>
      <c r="P7">
        <v>67.613224481482462</v>
      </c>
      <c r="Q7">
        <v>2.9344204578028248</v>
      </c>
      <c r="R7">
        <v>11.061272875378936</v>
      </c>
      <c r="S7">
        <v>3.3190928199194727</v>
      </c>
      <c r="T7">
        <v>0</v>
      </c>
      <c r="U7">
        <v>220.61156334794404</v>
      </c>
      <c r="V7">
        <v>0</v>
      </c>
      <c r="W7">
        <v>12.304320601127111</v>
      </c>
      <c r="X7">
        <v>26.064783202838711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13.374915646211646</v>
      </c>
      <c r="AL7">
        <v>0.64915228828364724</v>
      </c>
      <c r="AM7">
        <v>0</v>
      </c>
      <c r="AN7">
        <v>0</v>
      </c>
      <c r="AO7">
        <v>0</v>
      </c>
      <c r="AP7">
        <v>1.431496232519307</v>
      </c>
      <c r="AQ7">
        <v>0</v>
      </c>
      <c r="AR7">
        <v>0.56077352327280316</v>
      </c>
      <c r="AS7">
        <v>4.2363997829263198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23.015964473142873</v>
      </c>
      <c r="BB7">
        <f t="shared" si="0"/>
        <v>527.60519517142416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85.985263608779448</v>
      </c>
      <c r="L8">
        <v>21.143724403533632</v>
      </c>
      <c r="M8">
        <v>0</v>
      </c>
      <c r="N8">
        <v>29.616374300723372</v>
      </c>
      <c r="O8">
        <v>49.704128331506276</v>
      </c>
      <c r="P8">
        <v>67.613224481482462</v>
      </c>
      <c r="Q8">
        <v>2.9344204578028248</v>
      </c>
      <c r="R8">
        <v>11.061272875378936</v>
      </c>
      <c r="S8">
        <v>3.3190928199194727</v>
      </c>
      <c r="T8">
        <v>0</v>
      </c>
      <c r="U8">
        <v>220.61156334794404</v>
      </c>
      <c r="V8">
        <v>0</v>
      </c>
      <c r="W8">
        <v>12.304320601127111</v>
      </c>
      <c r="X8">
        <v>26.064783202838711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13.374915646211646</v>
      </c>
      <c r="AL8">
        <v>0.64915228828364724</v>
      </c>
      <c r="AM8">
        <v>0</v>
      </c>
      <c r="AN8">
        <v>0</v>
      </c>
      <c r="AO8">
        <v>0</v>
      </c>
      <c r="AP8">
        <v>1.431496232519307</v>
      </c>
      <c r="AQ8">
        <v>0</v>
      </c>
      <c r="AR8">
        <v>0.56077352327280316</v>
      </c>
      <c r="AS8">
        <v>4.2363997829263198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23.01553586679762</v>
      </c>
      <c r="BB8">
        <f t="shared" si="0"/>
        <v>527.59537003745254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85.99551734909636</v>
      </c>
      <c r="L9">
        <v>21.143724403533632</v>
      </c>
      <c r="M9">
        <v>0</v>
      </c>
      <c r="N9">
        <v>29.616374300723372</v>
      </c>
      <c r="O9">
        <v>49.704128331506276</v>
      </c>
      <c r="P9">
        <v>67.613224481482462</v>
      </c>
      <c r="Q9">
        <v>2.9344204578028248</v>
      </c>
      <c r="R9">
        <v>11.061272875378936</v>
      </c>
      <c r="S9">
        <v>3.3190928199194727</v>
      </c>
      <c r="T9">
        <v>0</v>
      </c>
      <c r="U9">
        <v>220.61156334794404</v>
      </c>
      <c r="V9">
        <v>0</v>
      </c>
      <c r="W9">
        <v>12.304320601127111</v>
      </c>
      <c r="X9">
        <v>26.064783202838711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13.374915646211646</v>
      </c>
      <c r="AL9">
        <v>0.64915228828364724</v>
      </c>
      <c r="AM9">
        <v>0</v>
      </c>
      <c r="AN9">
        <v>0</v>
      </c>
      <c r="AO9">
        <v>0</v>
      </c>
      <c r="AP9">
        <v>1.431496232519307</v>
      </c>
      <c r="AQ9">
        <v>0</v>
      </c>
      <c r="AR9">
        <v>0.56077352327280316</v>
      </c>
      <c r="AS9">
        <v>4.2363997829263198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23.015964473142873</v>
      </c>
      <c r="BB9">
        <f t="shared" si="0"/>
        <v>527.60519517142416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85.985263608779448</v>
      </c>
      <c r="L10">
        <v>21.143724403533632</v>
      </c>
      <c r="M10">
        <v>0</v>
      </c>
      <c r="N10">
        <v>29.616374300723372</v>
      </c>
      <c r="O10">
        <v>49.704128331506276</v>
      </c>
      <c r="P10">
        <v>67.613224481482462</v>
      </c>
      <c r="Q10">
        <v>2.9344204578028248</v>
      </c>
      <c r="R10">
        <v>11.061272875378936</v>
      </c>
      <c r="S10">
        <v>3.3190928199194727</v>
      </c>
      <c r="T10">
        <v>0</v>
      </c>
      <c r="U10">
        <v>220.61156334794404</v>
      </c>
      <c r="V10">
        <v>0</v>
      </c>
      <c r="W10">
        <v>12.304320601127111</v>
      </c>
      <c r="X10">
        <v>26.064783202838711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13.374915646211646</v>
      </c>
      <c r="AL10">
        <v>0.64915228828364724</v>
      </c>
      <c r="AM10">
        <v>0</v>
      </c>
      <c r="AN10">
        <v>0</v>
      </c>
      <c r="AO10">
        <v>0</v>
      </c>
      <c r="AP10">
        <v>1.431496232519307</v>
      </c>
      <c r="AQ10">
        <v>0</v>
      </c>
      <c r="AR10">
        <v>0.56077352327280316</v>
      </c>
      <c r="AS10">
        <v>4.2363997829263198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23.01553586679762</v>
      </c>
      <c r="BB10">
        <f t="shared" si="0"/>
        <v>527.59537003745254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85.99551734909636</v>
      </c>
      <c r="L11">
        <v>21.343059848669785</v>
      </c>
      <c r="M11">
        <v>0</v>
      </c>
      <c r="N11">
        <v>29.616374300723372</v>
      </c>
      <c r="O11">
        <v>49.704128331506276</v>
      </c>
      <c r="P11">
        <v>67.613224481482462</v>
      </c>
      <c r="Q11">
        <v>2.9463619286161551</v>
      </c>
      <c r="R11">
        <v>11.05981937950364</v>
      </c>
      <c r="S11">
        <v>3.3384828257145585</v>
      </c>
      <c r="T11">
        <v>0</v>
      </c>
      <c r="U11">
        <v>220.61156334794404</v>
      </c>
      <c r="V11">
        <v>0</v>
      </c>
      <c r="W11">
        <v>4.9977392393346216</v>
      </c>
      <c r="X11">
        <v>11.155941272896674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13.374915646211646</v>
      </c>
      <c r="AL11">
        <v>0.64915228828364724</v>
      </c>
      <c r="AM11">
        <v>0</v>
      </c>
      <c r="AN11">
        <v>0</v>
      </c>
      <c r="AO11">
        <v>0</v>
      </c>
      <c r="AP11">
        <v>0.39040796702149855</v>
      </c>
      <c r="AQ11">
        <v>0</v>
      </c>
      <c r="AR11">
        <v>0.56077352327280316</v>
      </c>
      <c r="AS11">
        <v>4.2363997829263198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22.053423411251899</v>
      </c>
      <c r="BB11">
        <f t="shared" si="0"/>
        <v>505.54043810195202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85.985263608779448</v>
      </c>
      <c r="L12">
        <v>21.343059848669785</v>
      </c>
      <c r="M12">
        <v>0</v>
      </c>
      <c r="N12">
        <v>29.616374300723372</v>
      </c>
      <c r="O12">
        <v>49.704128331506276</v>
      </c>
      <c r="P12">
        <v>67.613224481482462</v>
      </c>
      <c r="Q12">
        <v>2.9463619286161551</v>
      </c>
      <c r="R12">
        <v>11.05981937950364</v>
      </c>
      <c r="S12">
        <v>3.3384828257145585</v>
      </c>
      <c r="T12">
        <v>0</v>
      </c>
      <c r="U12">
        <v>220.61156334794404</v>
      </c>
      <c r="V12">
        <v>0</v>
      </c>
      <c r="W12">
        <v>4.9977392393346216</v>
      </c>
      <c r="X12">
        <v>10.999791275307867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13.374915646211646</v>
      </c>
      <c r="AL12">
        <v>0.64915228828364724</v>
      </c>
      <c r="AM12">
        <v>0</v>
      </c>
      <c r="AN12">
        <v>0</v>
      </c>
      <c r="AO12">
        <v>0</v>
      </c>
      <c r="AP12">
        <v>0.39040796702149855</v>
      </c>
      <c r="AQ12">
        <v>0</v>
      </c>
      <c r="AR12">
        <v>0.56077352327280316</v>
      </c>
      <c r="AS12">
        <v>4.2363997829263198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22.046467735007436</v>
      </c>
      <c r="BB12">
        <f t="shared" si="0"/>
        <v>505.38099004029067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82.811320979367707</v>
      </c>
      <c r="L13">
        <v>21.343059848669785</v>
      </c>
      <c r="M13">
        <v>0</v>
      </c>
      <c r="N13">
        <v>29.616374300723372</v>
      </c>
      <c r="O13">
        <v>49.704128331506276</v>
      </c>
      <c r="P13">
        <v>67.613224481482462</v>
      </c>
      <c r="Q13">
        <v>2.9007780212899186</v>
      </c>
      <c r="R13">
        <v>11.05981937950364</v>
      </c>
      <c r="S13">
        <v>2.6925104337234815</v>
      </c>
      <c r="T13">
        <v>0</v>
      </c>
      <c r="U13">
        <v>220.61156334794404</v>
      </c>
      <c r="V13">
        <v>0</v>
      </c>
      <c r="W13">
        <v>4.9977392393346216</v>
      </c>
      <c r="X13">
        <v>10.999791275307867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13.374915646211646</v>
      </c>
      <c r="AL13">
        <v>0.64915228828364724</v>
      </c>
      <c r="AM13">
        <v>0</v>
      </c>
      <c r="AN13">
        <v>0</v>
      </c>
      <c r="AO13">
        <v>0</v>
      </c>
      <c r="AP13">
        <v>0.39040796702149855</v>
      </c>
      <c r="AQ13">
        <v>0</v>
      </c>
      <c r="AR13">
        <v>0.56077352327280316</v>
      </c>
      <c r="AS13">
        <v>1.503238641202254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21.770643744062493</v>
      </c>
      <c r="BB13">
        <f t="shared" si="0"/>
        <v>499.05815396078248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82.790508402330985</v>
      </c>
      <c r="L14">
        <v>21.343059848669785</v>
      </c>
      <c r="M14">
        <v>0</v>
      </c>
      <c r="N14">
        <v>29.616374300723372</v>
      </c>
      <c r="O14">
        <v>49.704128331506276</v>
      </c>
      <c r="P14">
        <v>67.613224481482462</v>
      </c>
      <c r="Q14">
        <v>2.9007780212899186</v>
      </c>
      <c r="R14">
        <v>11.05981937950364</v>
      </c>
      <c r="S14">
        <v>2.6925104337234815</v>
      </c>
      <c r="T14">
        <v>0</v>
      </c>
      <c r="U14">
        <v>220.61156334794404</v>
      </c>
      <c r="V14">
        <v>0</v>
      </c>
      <c r="W14">
        <v>4.9977392393346216</v>
      </c>
      <c r="X14">
        <v>10.999791275307867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13.374915646211646</v>
      </c>
      <c r="AL14">
        <v>0.64915228828364724</v>
      </c>
      <c r="AM14">
        <v>0</v>
      </c>
      <c r="AN14">
        <v>0</v>
      </c>
      <c r="AO14">
        <v>0</v>
      </c>
      <c r="AP14">
        <v>0.39040796702149855</v>
      </c>
      <c r="AQ14">
        <v>0</v>
      </c>
      <c r="AR14">
        <v>0.56077352327280316</v>
      </c>
      <c r="AS14">
        <v>1.503238641202254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21.769773778342365</v>
      </c>
      <c r="BB14">
        <f t="shared" si="0"/>
        <v>499.03821134946588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82.811320979367707</v>
      </c>
      <c r="L15">
        <v>21.343059848669785</v>
      </c>
      <c r="M15">
        <v>0</v>
      </c>
      <c r="N15">
        <v>29.616374300723372</v>
      </c>
      <c r="O15">
        <v>49.704128331506276</v>
      </c>
      <c r="P15">
        <v>67.613224481482462</v>
      </c>
      <c r="Q15">
        <v>2.9463619286161551</v>
      </c>
      <c r="R15">
        <v>11.05981937950364</v>
      </c>
      <c r="S15">
        <v>2.6925104337234815</v>
      </c>
      <c r="T15">
        <v>0</v>
      </c>
      <c r="U15">
        <v>220.61156334794404</v>
      </c>
      <c r="V15">
        <v>0</v>
      </c>
      <c r="W15">
        <v>4.9977392393346216</v>
      </c>
      <c r="X15">
        <v>10.999791275307867</v>
      </c>
      <c r="Y15">
        <v>0</v>
      </c>
      <c r="Z15">
        <v>0.2793708411605092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13.374915646211646</v>
      </c>
      <c r="AL15">
        <v>0.64915228828364724</v>
      </c>
      <c r="AM15">
        <v>0</v>
      </c>
      <c r="AN15">
        <v>0</v>
      </c>
      <c r="AO15">
        <v>0</v>
      </c>
      <c r="AP15">
        <v>0.39040796702149855</v>
      </c>
      <c r="AQ15">
        <v>0</v>
      </c>
      <c r="AR15">
        <v>0.56077352327280316</v>
      </c>
      <c r="AS15">
        <v>1.3665804383218536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21.778514539668841</v>
      </c>
      <c r="BB15">
        <f t="shared" si="0"/>
        <v>499.23857971078263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82.790508402330985</v>
      </c>
      <c r="L16">
        <v>21.343059848669785</v>
      </c>
      <c r="M16">
        <v>0</v>
      </c>
      <c r="N16">
        <v>29.616374300723372</v>
      </c>
      <c r="O16">
        <v>49.704128331506276</v>
      </c>
      <c r="P16">
        <v>67.613224481482462</v>
      </c>
      <c r="Q16">
        <v>2.9463619286161551</v>
      </c>
      <c r="R16">
        <v>11.05981937950364</v>
      </c>
      <c r="S16">
        <v>2.6925104337234815</v>
      </c>
      <c r="T16">
        <v>0</v>
      </c>
      <c r="U16">
        <v>220.61156334794404</v>
      </c>
      <c r="V16">
        <v>0</v>
      </c>
      <c r="W16">
        <v>4.9977392393346216</v>
      </c>
      <c r="X16">
        <v>10.999791275307867</v>
      </c>
      <c r="Y16">
        <v>0</v>
      </c>
      <c r="Z16">
        <v>1.6644915299519931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13.374915646211646</v>
      </c>
      <c r="AL16">
        <v>0.64915228828364724</v>
      </c>
      <c r="AM16">
        <v>0</v>
      </c>
      <c r="AN16">
        <v>0</v>
      </c>
      <c r="AO16">
        <v>0</v>
      </c>
      <c r="AP16">
        <v>0.39040796702149855</v>
      </c>
      <c r="AQ16">
        <v>0</v>
      </c>
      <c r="AR16">
        <v>0.56077352327280316</v>
      </c>
      <c r="AS16">
        <v>1.3665804383218536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21.835542618740199</v>
      </c>
      <c r="BB16">
        <f t="shared" si="0"/>
        <v>500.54585974346594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85.99551734909636</v>
      </c>
      <c r="L17">
        <v>21.343059848669785</v>
      </c>
      <c r="M17">
        <v>0</v>
      </c>
      <c r="N17">
        <v>29.616374300723372</v>
      </c>
      <c r="O17">
        <v>49.704128331506276</v>
      </c>
      <c r="P17">
        <v>67.613224481482462</v>
      </c>
      <c r="Q17">
        <v>2.9463619286161551</v>
      </c>
      <c r="R17">
        <v>11.062721049467752</v>
      </c>
      <c r="S17">
        <v>3.3384828257145585</v>
      </c>
      <c r="T17">
        <v>0</v>
      </c>
      <c r="U17">
        <v>220.61156334794404</v>
      </c>
      <c r="V17">
        <v>0</v>
      </c>
      <c r="W17">
        <v>4.9977392393346216</v>
      </c>
      <c r="X17">
        <v>10.999791275307867</v>
      </c>
      <c r="Y17">
        <v>0</v>
      </c>
      <c r="Z17">
        <v>1.6644915299519931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13.374915646211646</v>
      </c>
      <c r="AL17">
        <v>0.64915228828364724</v>
      </c>
      <c r="AM17">
        <v>0</v>
      </c>
      <c r="AN17">
        <v>0</v>
      </c>
      <c r="AO17">
        <v>0</v>
      </c>
      <c r="AP17">
        <v>0.39040796702149855</v>
      </c>
      <c r="AQ17">
        <v>0</v>
      </c>
      <c r="AR17">
        <v>0.84116015236902519</v>
      </c>
      <c r="AS17">
        <v>1.3665804383218536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22.008355089600943</v>
      </c>
      <c r="BB17">
        <f t="shared" si="0"/>
        <v>504.50731691042199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85.985263608779448</v>
      </c>
      <c r="L18">
        <v>21.343059848669785</v>
      </c>
      <c r="M18">
        <v>0</v>
      </c>
      <c r="N18">
        <v>29.616374300723372</v>
      </c>
      <c r="O18">
        <v>49.704128331506276</v>
      </c>
      <c r="P18">
        <v>67.613224481482462</v>
      </c>
      <c r="Q18">
        <v>2.9463619286161551</v>
      </c>
      <c r="R18">
        <v>11.062721049467752</v>
      </c>
      <c r="S18">
        <v>3.3384828257145585</v>
      </c>
      <c r="T18">
        <v>0</v>
      </c>
      <c r="U18">
        <v>220.61156334794404</v>
      </c>
      <c r="V18">
        <v>0</v>
      </c>
      <c r="W18">
        <v>4.9977392393346216</v>
      </c>
      <c r="X18">
        <v>10.999791275307867</v>
      </c>
      <c r="Y18">
        <v>0</v>
      </c>
      <c r="Z18">
        <v>1.6644915299519931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13.374915646211646</v>
      </c>
      <c r="AL18">
        <v>0.64915228828364724</v>
      </c>
      <c r="AM18">
        <v>0</v>
      </c>
      <c r="AN18">
        <v>0</v>
      </c>
      <c r="AO18">
        <v>0</v>
      </c>
      <c r="AP18">
        <v>0.39040796702149855</v>
      </c>
      <c r="AQ18">
        <v>0</v>
      </c>
      <c r="AR18">
        <v>0.84116015236902519</v>
      </c>
      <c r="AS18">
        <v>1.3665804383218536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22.007926483255691</v>
      </c>
      <c r="BB18">
        <f t="shared" si="0"/>
        <v>504.49749177645026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85.99551734909636</v>
      </c>
      <c r="L19">
        <v>21.352844218892887</v>
      </c>
      <c r="M19">
        <v>0</v>
      </c>
      <c r="N19">
        <v>29.616374300723372</v>
      </c>
      <c r="O19">
        <v>49.704128331506276</v>
      </c>
      <c r="P19">
        <v>67.613224481482462</v>
      </c>
      <c r="Q19">
        <v>2.9463619286161551</v>
      </c>
      <c r="R19">
        <v>11.062721049467752</v>
      </c>
      <c r="S19">
        <v>3.3384828257145585</v>
      </c>
      <c r="T19">
        <v>0</v>
      </c>
      <c r="U19">
        <v>220.61156334794404</v>
      </c>
      <c r="V19">
        <v>0</v>
      </c>
      <c r="W19">
        <v>4.9971863920736341</v>
      </c>
      <c r="X19">
        <v>10.999756869644298</v>
      </c>
      <c r="Y19">
        <v>0</v>
      </c>
      <c r="Z19">
        <v>1.6644915299519931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13.374915646211646</v>
      </c>
      <c r="AL19">
        <v>0.64915228828364724</v>
      </c>
      <c r="AM19">
        <v>0</v>
      </c>
      <c r="AN19">
        <v>0</v>
      </c>
      <c r="AO19">
        <v>0</v>
      </c>
      <c r="AP19">
        <v>0.39040796702149855</v>
      </c>
      <c r="AQ19">
        <v>0</v>
      </c>
      <c r="AR19">
        <v>0.84116015236902519</v>
      </c>
      <c r="AS19">
        <v>1.3665804383218536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22.00873952910402</v>
      </c>
      <c r="BB19">
        <f t="shared" si="0"/>
        <v>504.5161295882175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82.790508402330985</v>
      </c>
      <c r="L20">
        <v>21.352844218892887</v>
      </c>
      <c r="M20">
        <v>0</v>
      </c>
      <c r="N20">
        <v>29.616374300723372</v>
      </c>
      <c r="O20">
        <v>49.704128331506276</v>
      </c>
      <c r="P20">
        <v>67.613224481482462</v>
      </c>
      <c r="Q20">
        <v>2.9463619286161551</v>
      </c>
      <c r="R20">
        <v>11.05981937950364</v>
      </c>
      <c r="S20">
        <v>2.2041357480648731</v>
      </c>
      <c r="T20">
        <v>0</v>
      </c>
      <c r="U20">
        <v>220.61156334794404</v>
      </c>
      <c r="V20">
        <v>0</v>
      </c>
      <c r="W20">
        <v>4.9971863920736341</v>
      </c>
      <c r="X20">
        <v>10.999756869644298</v>
      </c>
      <c r="Y20">
        <v>0</v>
      </c>
      <c r="Z20">
        <v>0.2793708411605092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13.374915646211646</v>
      </c>
      <c r="AL20">
        <v>0.64915228828364724</v>
      </c>
      <c r="AM20">
        <v>0</v>
      </c>
      <c r="AN20">
        <v>0</v>
      </c>
      <c r="AO20">
        <v>0</v>
      </c>
      <c r="AP20">
        <v>0.39040796702149855</v>
      </c>
      <c r="AQ20">
        <v>0</v>
      </c>
      <c r="AR20">
        <v>0.84116015236902519</v>
      </c>
      <c r="AS20">
        <v>1.3665804383218536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21.769335112687486</v>
      </c>
      <c r="BB20">
        <f t="shared" si="0"/>
        <v>499.02815562146327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82.811320979367707</v>
      </c>
      <c r="L21">
        <v>21.342906244860398</v>
      </c>
      <c r="M21">
        <v>0</v>
      </c>
      <c r="N21">
        <v>29.616374300723372</v>
      </c>
      <c r="O21">
        <v>49.704128331506276</v>
      </c>
      <c r="P21">
        <v>67.613224481482462</v>
      </c>
      <c r="Q21">
        <v>2.9617413513721398</v>
      </c>
      <c r="R21">
        <v>11.061156606816562</v>
      </c>
      <c r="S21">
        <v>2.461845620976888</v>
      </c>
      <c r="T21">
        <v>0</v>
      </c>
      <c r="U21">
        <v>220.61156334794404</v>
      </c>
      <c r="V21">
        <v>0</v>
      </c>
      <c r="W21">
        <v>4.9971863920736341</v>
      </c>
      <c r="X21">
        <v>10.999756869644298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13.374915646211646</v>
      </c>
      <c r="AL21">
        <v>0.64915228828364724</v>
      </c>
      <c r="AM21">
        <v>0</v>
      </c>
      <c r="AN21">
        <v>0</v>
      </c>
      <c r="AO21">
        <v>0</v>
      </c>
      <c r="AP21">
        <v>0.39040796702149855</v>
      </c>
      <c r="AQ21">
        <v>0</v>
      </c>
      <c r="AR21">
        <v>0.84116015236902519</v>
      </c>
      <c r="AS21">
        <v>1.7082258129826757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21.783863775253966</v>
      </c>
      <c r="BB21">
        <f t="shared" si="0"/>
        <v>499.36120261838232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82.790508402330985</v>
      </c>
      <c r="L22">
        <v>21.342906244860398</v>
      </c>
      <c r="M22">
        <v>0</v>
      </c>
      <c r="N22">
        <v>29.616374300723372</v>
      </c>
      <c r="O22">
        <v>49.704128331506276</v>
      </c>
      <c r="P22">
        <v>67.613224481482462</v>
      </c>
      <c r="Q22">
        <v>2.9617413513721398</v>
      </c>
      <c r="R22">
        <v>11.061156606816562</v>
      </c>
      <c r="S22">
        <v>2.461845620976888</v>
      </c>
      <c r="T22">
        <v>0</v>
      </c>
      <c r="U22">
        <v>220.61156334794404</v>
      </c>
      <c r="V22">
        <v>0</v>
      </c>
      <c r="W22">
        <v>4.9971863920736341</v>
      </c>
      <c r="X22">
        <v>10.999756869644298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0.89893188603631813</v>
      </c>
      <c r="AI22">
        <v>0</v>
      </c>
      <c r="AJ22">
        <v>0</v>
      </c>
      <c r="AK22">
        <v>13.374915646211646</v>
      </c>
      <c r="AL22">
        <v>0.64915228828364724</v>
      </c>
      <c r="AM22">
        <v>0</v>
      </c>
      <c r="AN22">
        <v>0</v>
      </c>
      <c r="AO22">
        <v>0</v>
      </c>
      <c r="AP22">
        <v>0.39040796702149855</v>
      </c>
      <c r="AQ22">
        <v>0</v>
      </c>
      <c r="AR22">
        <v>0.84116015236902519</v>
      </c>
      <c r="AS22">
        <v>1.7082258129826757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21.820569162370155</v>
      </c>
      <c r="BB22">
        <f t="shared" si="0"/>
        <v>500.20261654026569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119.98506816308517</v>
      </c>
      <c r="L23">
        <v>20.997699071791001</v>
      </c>
      <c r="M23">
        <v>0</v>
      </c>
      <c r="N23">
        <v>29.616374300723372</v>
      </c>
      <c r="O23">
        <v>49.704128331506276</v>
      </c>
      <c r="P23">
        <v>67.613224481482462</v>
      </c>
      <c r="Q23">
        <v>2.9247933467282081</v>
      </c>
      <c r="R23">
        <v>10.598505906173088</v>
      </c>
      <c r="S23">
        <v>2.1386067506843527</v>
      </c>
      <c r="T23">
        <v>0</v>
      </c>
      <c r="U23">
        <v>220.61156334794404</v>
      </c>
      <c r="V23">
        <v>2.9627572531830513</v>
      </c>
      <c r="W23">
        <v>4.9971863920736341</v>
      </c>
      <c r="X23">
        <v>10.999756869644298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5.1020454608641197</v>
      </c>
      <c r="AI23">
        <v>0</v>
      </c>
      <c r="AJ23">
        <v>0</v>
      </c>
      <c r="AK23">
        <v>13.374915646211646</v>
      </c>
      <c r="AL23">
        <v>0.64915228828364724</v>
      </c>
      <c r="AM23">
        <v>0</v>
      </c>
      <c r="AN23">
        <v>0</v>
      </c>
      <c r="AO23">
        <v>0</v>
      </c>
      <c r="AP23">
        <v>0.39040796702149855</v>
      </c>
      <c r="AQ23">
        <v>0</v>
      </c>
      <c r="AR23">
        <v>0.84116015236902519</v>
      </c>
      <c r="AS23">
        <v>1.7082258129826757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23.626010890486985</v>
      </c>
      <c r="BB23">
        <f t="shared" si="0"/>
        <v>541.58956065226482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119.98506816308517</v>
      </c>
      <c r="L24">
        <v>20.997835724712964</v>
      </c>
      <c r="M24">
        <v>0</v>
      </c>
      <c r="N24">
        <v>29.616374300723372</v>
      </c>
      <c r="O24">
        <v>49.704128331506276</v>
      </c>
      <c r="P24">
        <v>67.613224481482462</v>
      </c>
      <c r="Q24">
        <v>2.9247933467282081</v>
      </c>
      <c r="R24">
        <v>10.598505906173088</v>
      </c>
      <c r="S24">
        <v>2.0865578122649859</v>
      </c>
      <c r="T24">
        <v>0</v>
      </c>
      <c r="U24">
        <v>220.61156334794404</v>
      </c>
      <c r="V24">
        <v>5.0494729701523688</v>
      </c>
      <c r="W24">
        <v>4.9971863920736341</v>
      </c>
      <c r="X24">
        <v>10.999756869644298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5.1020454608641197</v>
      </c>
      <c r="AI24">
        <v>0</v>
      </c>
      <c r="AJ24">
        <v>0</v>
      </c>
      <c r="AK24">
        <v>13.374915646211646</v>
      </c>
      <c r="AL24">
        <v>0.64915228828364724</v>
      </c>
      <c r="AM24">
        <v>0</v>
      </c>
      <c r="AN24">
        <v>0</v>
      </c>
      <c r="AO24">
        <v>0</v>
      </c>
      <c r="AP24">
        <v>0.39040796702149855</v>
      </c>
      <c r="AQ24">
        <v>0</v>
      </c>
      <c r="AR24">
        <v>0.84116015236902519</v>
      </c>
      <c r="AS24">
        <v>1.7082258129826757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23.711065673922516</v>
      </c>
      <c r="BB24">
        <f t="shared" si="0"/>
        <v>543.53930930030117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119.98674324903283</v>
      </c>
      <c r="L25">
        <v>20.997705029381081</v>
      </c>
      <c r="M25">
        <v>0</v>
      </c>
      <c r="N25">
        <v>29.616374300723372</v>
      </c>
      <c r="O25">
        <v>49.704128331506276</v>
      </c>
      <c r="P25">
        <v>67.613224481482462</v>
      </c>
      <c r="Q25">
        <v>2.9247933467282081</v>
      </c>
      <c r="R25">
        <v>8.6407526889160273</v>
      </c>
      <c r="S25">
        <v>2.0042035485714313</v>
      </c>
      <c r="T25">
        <v>0</v>
      </c>
      <c r="U25">
        <v>220.61156334794404</v>
      </c>
      <c r="V25">
        <v>5.1066426633270732</v>
      </c>
      <c r="W25">
        <v>3.1822005490666898</v>
      </c>
      <c r="X25">
        <v>21.773269672302227</v>
      </c>
      <c r="Y25">
        <v>0</v>
      </c>
      <c r="Z25">
        <v>0</v>
      </c>
      <c r="AA25">
        <v>0</v>
      </c>
      <c r="AB25">
        <v>0</v>
      </c>
      <c r="AC25">
        <v>2.4875481621790856</v>
      </c>
      <c r="AD25">
        <v>0</v>
      </c>
      <c r="AE25">
        <v>0</v>
      </c>
      <c r="AF25">
        <v>0</v>
      </c>
      <c r="AG25">
        <v>0</v>
      </c>
      <c r="AH25">
        <v>5.1020454608641197</v>
      </c>
      <c r="AI25">
        <v>0</v>
      </c>
      <c r="AJ25">
        <v>0</v>
      </c>
      <c r="AK25">
        <v>13.374915646211646</v>
      </c>
      <c r="AL25">
        <v>0.64915228828364724</v>
      </c>
      <c r="AM25">
        <v>0</v>
      </c>
      <c r="AN25">
        <v>0</v>
      </c>
      <c r="AO25">
        <v>0</v>
      </c>
      <c r="AP25">
        <v>0.39040796702149855</v>
      </c>
      <c r="AQ25">
        <v>0</v>
      </c>
      <c r="AR25">
        <v>0.84116015236902519</v>
      </c>
      <c r="AS25">
        <v>1.7082258129826757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24.106689370013715</v>
      </c>
      <c r="BB25">
        <f t="shared" si="0"/>
        <v>552.60836732887992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119.9858010684891</v>
      </c>
      <c r="L26">
        <v>20.997756453192761</v>
      </c>
      <c r="M26">
        <v>0</v>
      </c>
      <c r="N26">
        <v>29.616374300723372</v>
      </c>
      <c r="O26">
        <v>49.704128331506276</v>
      </c>
      <c r="P26">
        <v>67.613224481482462</v>
      </c>
      <c r="Q26">
        <v>2.9247933467282081</v>
      </c>
      <c r="R26">
        <v>10.457966658453158</v>
      </c>
      <c r="S26">
        <v>2.0042035485714313</v>
      </c>
      <c r="T26">
        <v>0</v>
      </c>
      <c r="U26">
        <v>220.61156334794404</v>
      </c>
      <c r="V26">
        <v>5.1066426633270732</v>
      </c>
      <c r="W26">
        <v>5.9578864694490035</v>
      </c>
      <c r="X26">
        <v>21.773269672302227</v>
      </c>
      <c r="Y26">
        <v>0</v>
      </c>
      <c r="Z26">
        <v>0</v>
      </c>
      <c r="AA26">
        <v>0</v>
      </c>
      <c r="AB26">
        <v>0</v>
      </c>
      <c r="AC26">
        <v>2.4875481621790856</v>
      </c>
      <c r="AD26">
        <v>0</v>
      </c>
      <c r="AE26">
        <v>1.3192936046754329</v>
      </c>
      <c r="AF26">
        <v>0</v>
      </c>
      <c r="AG26">
        <v>0</v>
      </c>
      <c r="AH26">
        <v>5.1020454608641197</v>
      </c>
      <c r="AI26">
        <v>0</v>
      </c>
      <c r="AJ26">
        <v>0</v>
      </c>
      <c r="AK26">
        <v>13.374915646211646</v>
      </c>
      <c r="AL26">
        <v>0.64915228828364724</v>
      </c>
      <c r="AM26">
        <v>0</v>
      </c>
      <c r="AN26">
        <v>0</v>
      </c>
      <c r="AO26">
        <v>0</v>
      </c>
      <c r="AP26">
        <v>0.39040796702149855</v>
      </c>
      <c r="AQ26">
        <v>0</v>
      </c>
      <c r="AR26">
        <v>2.8038673512836567</v>
      </c>
      <c r="AS26">
        <v>1.7082258129826757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24.435822985371011</v>
      </c>
      <c r="BB26">
        <f t="shared" si="0"/>
        <v>560.15324365029994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155.09339907013637</v>
      </c>
      <c r="L27">
        <v>65.330477793530207</v>
      </c>
      <c r="M27">
        <v>0</v>
      </c>
      <c r="N27">
        <v>29.616374300723372</v>
      </c>
      <c r="O27">
        <v>49.704128331506276</v>
      </c>
      <c r="P27">
        <v>67.613224481482462</v>
      </c>
      <c r="Q27">
        <v>2.0027145582352293</v>
      </c>
      <c r="R27">
        <v>10.6040221989517</v>
      </c>
      <c r="S27">
        <v>2.0044156378114626</v>
      </c>
      <c r="T27">
        <v>0</v>
      </c>
      <c r="U27">
        <v>220.61156334794404</v>
      </c>
      <c r="V27">
        <v>5.1066426633270732</v>
      </c>
      <c r="W27">
        <v>11.782508870799415</v>
      </c>
      <c r="X27">
        <v>24.973909413483614</v>
      </c>
      <c r="Y27">
        <v>0</v>
      </c>
      <c r="Z27">
        <v>0.2793708411605092</v>
      </c>
      <c r="AA27">
        <v>0</v>
      </c>
      <c r="AB27">
        <v>0</v>
      </c>
      <c r="AC27">
        <v>2.4875481621790856</v>
      </c>
      <c r="AD27">
        <v>0</v>
      </c>
      <c r="AE27">
        <v>4.2217392759340431</v>
      </c>
      <c r="AF27">
        <v>0</v>
      </c>
      <c r="AG27">
        <v>0</v>
      </c>
      <c r="AH27">
        <v>9.7181816819035696</v>
      </c>
      <c r="AI27">
        <v>0</v>
      </c>
      <c r="AJ27">
        <v>0</v>
      </c>
      <c r="AK27">
        <v>13.374915646211646</v>
      </c>
      <c r="AL27">
        <v>0.64915228828364724</v>
      </c>
      <c r="AM27">
        <v>1.3347052135253603</v>
      </c>
      <c r="AN27">
        <v>0</v>
      </c>
      <c r="AO27">
        <v>0</v>
      </c>
      <c r="AP27">
        <v>0.39040796702149855</v>
      </c>
      <c r="AQ27">
        <v>0</v>
      </c>
      <c r="AR27">
        <v>7.8508285305781662</v>
      </c>
      <c r="AS27">
        <v>1.7082258129826757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28.6939634644663</v>
      </c>
      <c r="BB27">
        <f t="shared" si="0"/>
        <v>657.76449262324536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164.6537830633356</v>
      </c>
      <c r="L28">
        <v>65.332364696489662</v>
      </c>
      <c r="M28">
        <v>0</v>
      </c>
      <c r="N28">
        <v>29.616374300723372</v>
      </c>
      <c r="O28">
        <v>49.704128331506276</v>
      </c>
      <c r="P28">
        <v>67.613224481482462</v>
      </c>
      <c r="Q28">
        <v>5.0735618624543664</v>
      </c>
      <c r="R28">
        <v>10.6040221989517</v>
      </c>
      <c r="S28">
        <v>5.1250572411001274</v>
      </c>
      <c r="T28">
        <v>0</v>
      </c>
      <c r="U28">
        <v>220.61156334794404</v>
      </c>
      <c r="V28">
        <v>5.1066426633270732</v>
      </c>
      <c r="W28">
        <v>11.782508870799415</v>
      </c>
      <c r="X28">
        <v>24.973909413483614</v>
      </c>
      <c r="Y28">
        <v>0</v>
      </c>
      <c r="Z28">
        <v>1.6644915299519931</v>
      </c>
      <c r="AA28">
        <v>0</v>
      </c>
      <c r="AB28">
        <v>0</v>
      </c>
      <c r="AC28">
        <v>2.4875481621790856</v>
      </c>
      <c r="AD28">
        <v>0</v>
      </c>
      <c r="AE28">
        <v>4.2217392759340431</v>
      </c>
      <c r="AF28">
        <v>0</v>
      </c>
      <c r="AG28">
        <v>0</v>
      </c>
      <c r="AH28">
        <v>12.001954434251722</v>
      </c>
      <c r="AI28">
        <v>0</v>
      </c>
      <c r="AJ28">
        <v>0</v>
      </c>
      <c r="AK28">
        <v>13.374915646211646</v>
      </c>
      <c r="AL28">
        <v>0.64915228828364724</v>
      </c>
      <c r="AM28">
        <v>2.7036333786265914</v>
      </c>
      <c r="AN28">
        <v>0</v>
      </c>
      <c r="AO28">
        <v>0</v>
      </c>
      <c r="AP28">
        <v>0.39040796702149855</v>
      </c>
      <c r="AQ28">
        <v>0</v>
      </c>
      <c r="AR28">
        <v>7.8508285305781662</v>
      </c>
      <c r="AS28">
        <v>1.7082258129826757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29.563051567400422</v>
      </c>
      <c r="BB28">
        <f t="shared" si="0"/>
        <v>677.6869859302185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164.6537830633356</v>
      </c>
      <c r="L29">
        <v>65.332364696489662</v>
      </c>
      <c r="M29">
        <v>0</v>
      </c>
      <c r="N29">
        <v>29.616374300723372</v>
      </c>
      <c r="O29">
        <v>49.704128331506276</v>
      </c>
      <c r="P29">
        <v>67.613224481482462</v>
      </c>
      <c r="Q29">
        <v>5.4795553836103306</v>
      </c>
      <c r="R29">
        <v>10.6040221989517</v>
      </c>
      <c r="S29">
        <v>6.4371603752614091</v>
      </c>
      <c r="T29">
        <v>0</v>
      </c>
      <c r="U29">
        <v>220.61156334794404</v>
      </c>
      <c r="V29">
        <v>5.1066426633270732</v>
      </c>
      <c r="W29">
        <v>11.782508870799415</v>
      </c>
      <c r="X29">
        <v>24.973909413483614</v>
      </c>
      <c r="Y29">
        <v>0</v>
      </c>
      <c r="Z29">
        <v>1.6644915299519931</v>
      </c>
      <c r="AA29">
        <v>0.96306742851179283</v>
      </c>
      <c r="AB29">
        <v>0</v>
      </c>
      <c r="AC29">
        <v>2.4875481621790856</v>
      </c>
      <c r="AD29">
        <v>0</v>
      </c>
      <c r="AE29">
        <v>8.4434782928407426</v>
      </c>
      <c r="AF29">
        <v>0</v>
      </c>
      <c r="AG29">
        <v>0</v>
      </c>
      <c r="AH29">
        <v>14.577272522855354</v>
      </c>
      <c r="AI29">
        <v>0</v>
      </c>
      <c r="AJ29">
        <v>0</v>
      </c>
      <c r="AK29">
        <v>13.374915646211646</v>
      </c>
      <c r="AL29">
        <v>0.64915228828364724</v>
      </c>
      <c r="AM29">
        <v>4.0657170052181169</v>
      </c>
      <c r="AN29">
        <v>0</v>
      </c>
      <c r="AO29">
        <v>0</v>
      </c>
      <c r="AP29">
        <v>0.39040796702149855</v>
      </c>
      <c r="AQ29">
        <v>0</v>
      </c>
      <c r="AR29">
        <v>0.84116015236902519</v>
      </c>
      <c r="AS29">
        <v>1.7082258129826757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29.723172170497197</v>
      </c>
      <c r="BB29">
        <f t="shared" si="0"/>
        <v>681.35750176484339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164.6537830633356</v>
      </c>
      <c r="L30">
        <v>65.332364696489662</v>
      </c>
      <c r="M30">
        <v>0</v>
      </c>
      <c r="N30">
        <v>29.616374300723372</v>
      </c>
      <c r="O30">
        <v>49.704128331506276</v>
      </c>
      <c r="P30">
        <v>67.613224481482462</v>
      </c>
      <c r="Q30">
        <v>5.4795553836103306</v>
      </c>
      <c r="R30">
        <v>10.6040221989517</v>
      </c>
      <c r="S30">
        <v>6.6064603257861991</v>
      </c>
      <c r="T30">
        <v>0</v>
      </c>
      <c r="U30">
        <v>220.61156334794404</v>
      </c>
      <c r="V30">
        <v>5.1066426633270732</v>
      </c>
      <c r="W30">
        <v>11.782508870799415</v>
      </c>
      <c r="X30">
        <v>24.973909413483614</v>
      </c>
      <c r="Y30">
        <v>0</v>
      </c>
      <c r="Z30">
        <v>1.9555958881235649</v>
      </c>
      <c r="AA30">
        <v>3.5513112586098932</v>
      </c>
      <c r="AB30">
        <v>1.0292332723857232</v>
      </c>
      <c r="AC30">
        <v>2.4875481621790856</v>
      </c>
      <c r="AD30">
        <v>2.2060395151325398</v>
      </c>
      <c r="AE30">
        <v>12.704796428720517</v>
      </c>
      <c r="AF30">
        <v>0</v>
      </c>
      <c r="AG30">
        <v>0</v>
      </c>
      <c r="AH30">
        <v>21.865908784283032</v>
      </c>
      <c r="AI30">
        <v>0.98162932185347529</v>
      </c>
      <c r="AJ30">
        <v>0</v>
      </c>
      <c r="AK30">
        <v>13.374915646211646</v>
      </c>
      <c r="AL30">
        <v>0.64915228828364724</v>
      </c>
      <c r="AM30">
        <v>4.0657170052181169</v>
      </c>
      <c r="AN30">
        <v>0</v>
      </c>
      <c r="AO30">
        <v>0</v>
      </c>
      <c r="AP30">
        <v>0.39040796702149855</v>
      </c>
      <c r="AQ30">
        <v>0</v>
      </c>
      <c r="AR30">
        <v>0.84116015236902519</v>
      </c>
      <c r="AS30">
        <v>1.7082258129826757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30.50966026467799</v>
      </c>
      <c r="BB30">
        <f t="shared" si="0"/>
        <v>699.38651831613618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164.6537830633356</v>
      </c>
      <c r="L31">
        <v>65.331684453342035</v>
      </c>
      <c r="M31">
        <v>0</v>
      </c>
      <c r="N31">
        <v>29.616374300723372</v>
      </c>
      <c r="O31">
        <v>49.704128331506276</v>
      </c>
      <c r="P31">
        <v>67.613224481482462</v>
      </c>
      <c r="Q31">
        <v>2.8594012222806753</v>
      </c>
      <c r="R31">
        <v>10.6040221989517</v>
      </c>
      <c r="S31">
        <v>6.6064603257861991</v>
      </c>
      <c r="T31">
        <v>0</v>
      </c>
      <c r="U31">
        <v>220.61156334794404</v>
      </c>
      <c r="V31">
        <v>5.1066426633270732</v>
      </c>
      <c r="W31">
        <v>11.782508870799415</v>
      </c>
      <c r="X31">
        <v>24.973909413483614</v>
      </c>
      <c r="Y31">
        <v>0</v>
      </c>
      <c r="Z31">
        <v>4.4581999415570852</v>
      </c>
      <c r="AA31">
        <v>4.524811984971822</v>
      </c>
      <c r="AB31">
        <v>3.3621622467125856</v>
      </c>
      <c r="AC31">
        <v>4.9800060219160924</v>
      </c>
      <c r="AD31">
        <v>3.9029927690461275</v>
      </c>
      <c r="AE31">
        <v>12.70875436652056</v>
      </c>
      <c r="AF31">
        <v>0</v>
      </c>
      <c r="AG31">
        <v>0</v>
      </c>
      <c r="AH31">
        <v>30.004885955854725</v>
      </c>
      <c r="AI31">
        <v>4.2537268024420776</v>
      </c>
      <c r="AJ31">
        <v>0</v>
      </c>
      <c r="AK31">
        <v>13.374915646211646</v>
      </c>
      <c r="AL31">
        <v>0.64915228828364724</v>
      </c>
      <c r="AM31">
        <v>4.0657170052181169</v>
      </c>
      <c r="AN31">
        <v>0</v>
      </c>
      <c r="AO31">
        <v>0</v>
      </c>
      <c r="AP31">
        <v>0.39040796702149855</v>
      </c>
      <c r="AQ31">
        <v>0</v>
      </c>
      <c r="AR31">
        <v>0.84116015236902519</v>
      </c>
      <c r="AS31">
        <v>1.7082258129826757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31.295192744304099</v>
      </c>
      <c r="BB31">
        <f t="shared" si="0"/>
        <v>717.39362888976621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164.6537830633356</v>
      </c>
      <c r="L32">
        <v>64.015974414865582</v>
      </c>
      <c r="M32">
        <v>0</v>
      </c>
      <c r="N32">
        <v>29.616374300723372</v>
      </c>
      <c r="O32">
        <v>49.704128331506276</v>
      </c>
      <c r="P32">
        <v>67.613224481482462</v>
      </c>
      <c r="Q32">
        <v>2.7837022036327617</v>
      </c>
      <c r="R32">
        <v>10.6040221989517</v>
      </c>
      <c r="S32">
        <v>6.6064603257861991</v>
      </c>
      <c r="T32">
        <v>0</v>
      </c>
      <c r="U32">
        <v>220.61156334794404</v>
      </c>
      <c r="V32">
        <v>5.1066426633270732</v>
      </c>
      <c r="W32">
        <v>11.782508870799415</v>
      </c>
      <c r="X32">
        <v>24.973909413483614</v>
      </c>
      <c r="Y32">
        <v>0</v>
      </c>
      <c r="Z32">
        <v>4.4581999415570852</v>
      </c>
      <c r="AA32">
        <v>7.1363301356710496</v>
      </c>
      <c r="AB32">
        <v>6.7586324583594237</v>
      </c>
      <c r="AC32">
        <v>7.4701726721978705</v>
      </c>
      <c r="AD32">
        <v>4.6835912710290115</v>
      </c>
      <c r="AE32">
        <v>12.70875436652056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13.374915646211646</v>
      </c>
      <c r="AL32">
        <v>0.64915228828364724</v>
      </c>
      <c r="AM32">
        <v>2.7036333786265914</v>
      </c>
      <c r="AN32">
        <v>0</v>
      </c>
      <c r="AO32">
        <v>0</v>
      </c>
      <c r="AP32">
        <v>0.39040796702149855</v>
      </c>
      <c r="AQ32">
        <v>0</v>
      </c>
      <c r="AR32">
        <v>0.84116015236902519</v>
      </c>
      <c r="AS32">
        <v>1.7082258129826757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31.567948647035497</v>
      </c>
      <c r="BB32">
        <f t="shared" si="0"/>
        <v>723.64613381792981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164.6537830633356</v>
      </c>
      <c r="L33">
        <v>65.331838964373219</v>
      </c>
      <c r="M33">
        <v>0</v>
      </c>
      <c r="N33">
        <v>29.616374300723372</v>
      </c>
      <c r="O33">
        <v>49.704128331506276</v>
      </c>
      <c r="P33">
        <v>67.613224481482462</v>
      </c>
      <c r="Q33">
        <v>2.7863508260910232</v>
      </c>
      <c r="R33">
        <v>10.6040221989517</v>
      </c>
      <c r="S33">
        <v>6.6064603257861991</v>
      </c>
      <c r="T33">
        <v>0</v>
      </c>
      <c r="U33">
        <v>220.61156334794404</v>
      </c>
      <c r="V33">
        <v>5.1066426633270732</v>
      </c>
      <c r="W33">
        <v>11.782508870799415</v>
      </c>
      <c r="X33">
        <v>24.973909413483614</v>
      </c>
      <c r="Y33">
        <v>0</v>
      </c>
      <c r="Z33">
        <v>4.4581999415570852</v>
      </c>
      <c r="AA33">
        <v>7.1363301356710496</v>
      </c>
      <c r="AB33">
        <v>10.168825855979962</v>
      </c>
      <c r="AC33">
        <v>7.4701726721978705</v>
      </c>
      <c r="AD33">
        <v>6.1090322841786682</v>
      </c>
      <c r="AE33">
        <v>12.70875436652056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13.374915646211646</v>
      </c>
      <c r="AL33">
        <v>0.64915228828364724</v>
      </c>
      <c r="AM33">
        <v>1.3552390880818201</v>
      </c>
      <c r="AN33">
        <v>0</v>
      </c>
      <c r="AO33">
        <v>0</v>
      </c>
      <c r="AP33">
        <v>1.431496232519307</v>
      </c>
      <c r="AQ33">
        <v>0</v>
      </c>
      <c r="AR33">
        <v>1.6823203047380504</v>
      </c>
      <c r="AS33">
        <v>1.7082258129826757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31.847507118515928</v>
      </c>
      <c r="BB33">
        <f t="shared" si="0"/>
        <v>730.05457705650736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164.6537830633356</v>
      </c>
      <c r="L34">
        <v>65.331838964373219</v>
      </c>
      <c r="M34">
        <v>0</v>
      </c>
      <c r="N34">
        <v>29.616374300723372</v>
      </c>
      <c r="O34">
        <v>49.704128331506276</v>
      </c>
      <c r="P34">
        <v>67.613224481482462</v>
      </c>
      <c r="Q34">
        <v>2.7863508260910232</v>
      </c>
      <c r="R34">
        <v>10.6040221989517</v>
      </c>
      <c r="S34">
        <v>6.6064603257861991</v>
      </c>
      <c r="T34">
        <v>0</v>
      </c>
      <c r="U34">
        <v>220.61156334794404</v>
      </c>
      <c r="V34">
        <v>5.1066426633270732</v>
      </c>
      <c r="W34">
        <v>11.782508870799415</v>
      </c>
      <c r="X34">
        <v>24.973909413483614</v>
      </c>
      <c r="Y34">
        <v>0</v>
      </c>
      <c r="Z34">
        <v>3.3289830599039862</v>
      </c>
      <c r="AA34">
        <v>7.1363301356710496</v>
      </c>
      <c r="AB34">
        <v>10.168825855979962</v>
      </c>
      <c r="AC34">
        <v>7.4701726721978705</v>
      </c>
      <c r="AD34">
        <v>7.0253870361093709</v>
      </c>
      <c r="AE34">
        <v>12.70875436652056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13.374915646211646</v>
      </c>
      <c r="AL34">
        <v>0.64915228828364724</v>
      </c>
      <c r="AM34">
        <v>0</v>
      </c>
      <c r="AN34">
        <v>0</v>
      </c>
      <c r="AO34">
        <v>0</v>
      </c>
      <c r="AP34">
        <v>1.431496232519307</v>
      </c>
      <c r="AQ34">
        <v>0</v>
      </c>
      <c r="AR34">
        <v>3.3646408745564598</v>
      </c>
      <c r="AS34">
        <v>1.7082258129826757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31.852281487430119</v>
      </c>
      <c r="BB34">
        <f t="shared" si="0"/>
        <v>730.16402203960752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164.6537830633356</v>
      </c>
      <c r="L35">
        <v>65.331838964373219</v>
      </c>
      <c r="M35">
        <v>0</v>
      </c>
      <c r="N35">
        <v>29.616374300723372</v>
      </c>
      <c r="O35">
        <v>49.704128331506276</v>
      </c>
      <c r="P35">
        <v>67.613224481482462</v>
      </c>
      <c r="Q35">
        <v>2.7863508260910232</v>
      </c>
      <c r="R35">
        <v>10.6040221989517</v>
      </c>
      <c r="S35">
        <v>6.6064603257861991</v>
      </c>
      <c r="T35">
        <v>0</v>
      </c>
      <c r="U35">
        <v>220.61156334794404</v>
      </c>
      <c r="V35">
        <v>5.1066426633270732</v>
      </c>
      <c r="W35">
        <v>11.782508870799415</v>
      </c>
      <c r="X35">
        <v>24.973909413483614</v>
      </c>
      <c r="Y35">
        <v>0</v>
      </c>
      <c r="Z35">
        <v>3.3289830599039862</v>
      </c>
      <c r="AA35">
        <v>7.1363301356710496</v>
      </c>
      <c r="AB35">
        <v>10.168825855979962</v>
      </c>
      <c r="AC35">
        <v>4.9800060219160924</v>
      </c>
      <c r="AD35">
        <v>7.0253870361093709</v>
      </c>
      <c r="AE35">
        <v>12.70875436652056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13.374915646211646</v>
      </c>
      <c r="AL35">
        <v>0.64915228828364724</v>
      </c>
      <c r="AM35">
        <v>0</v>
      </c>
      <c r="AN35">
        <v>0</v>
      </c>
      <c r="AO35">
        <v>0</v>
      </c>
      <c r="AP35">
        <v>1.431496232519307</v>
      </c>
      <c r="AQ35">
        <v>0</v>
      </c>
      <c r="AR35">
        <v>7.8508285305781662</v>
      </c>
      <c r="AS35">
        <v>1.7082258129826757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31.93571516547005</v>
      </c>
      <c r="BB35">
        <f t="shared" si="0"/>
        <v>732.07660936730747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164.6537830633356</v>
      </c>
      <c r="L36">
        <v>65.331838964373219</v>
      </c>
      <c r="M36">
        <v>0</v>
      </c>
      <c r="N36">
        <v>29.616374300723372</v>
      </c>
      <c r="O36">
        <v>49.704128331506276</v>
      </c>
      <c r="P36">
        <v>67.613224481482462</v>
      </c>
      <c r="Q36">
        <v>2.7863508260910232</v>
      </c>
      <c r="R36">
        <v>10.6040221989517</v>
      </c>
      <c r="S36">
        <v>6.6064603257861991</v>
      </c>
      <c r="T36">
        <v>0</v>
      </c>
      <c r="U36">
        <v>220.61156334794404</v>
      </c>
      <c r="V36">
        <v>5.1066426633270732</v>
      </c>
      <c r="W36">
        <v>11.782508870799415</v>
      </c>
      <c r="X36">
        <v>24.973909413483614</v>
      </c>
      <c r="Y36">
        <v>0</v>
      </c>
      <c r="Z36">
        <v>3.3289830599039862</v>
      </c>
      <c r="AA36">
        <v>6.4605777415988301</v>
      </c>
      <c r="AB36">
        <v>10.168825855979962</v>
      </c>
      <c r="AC36">
        <v>4.9800060219160924</v>
      </c>
      <c r="AD36">
        <v>7.0253870361093709</v>
      </c>
      <c r="AE36">
        <v>12.70875436652056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13.374915646211646</v>
      </c>
      <c r="AL36">
        <v>3.2457611763809875</v>
      </c>
      <c r="AM36">
        <v>0</v>
      </c>
      <c r="AN36">
        <v>0</v>
      </c>
      <c r="AO36">
        <v>0</v>
      </c>
      <c r="AP36">
        <v>1.431496232519307</v>
      </c>
      <c r="AQ36">
        <v>0</v>
      </c>
      <c r="AR36">
        <v>7.8508285305781662</v>
      </c>
      <c r="AS36">
        <v>1.7082258129826757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32.016006966920301</v>
      </c>
      <c r="BB36">
        <f t="shared" si="0"/>
        <v>733.91717405988231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164.6537830633356</v>
      </c>
      <c r="L37">
        <v>65.331838964373219</v>
      </c>
      <c r="M37">
        <v>0</v>
      </c>
      <c r="N37">
        <v>29.616374300723372</v>
      </c>
      <c r="O37">
        <v>49.704128331506276</v>
      </c>
      <c r="P37">
        <v>67.613224481482462</v>
      </c>
      <c r="Q37">
        <v>2.7863508260910232</v>
      </c>
      <c r="R37">
        <v>10.6040221989517</v>
      </c>
      <c r="S37">
        <v>6.6064603257861991</v>
      </c>
      <c r="T37">
        <v>0</v>
      </c>
      <c r="U37">
        <v>220.61156334794404</v>
      </c>
      <c r="V37">
        <v>5.1066426633270732</v>
      </c>
      <c r="W37">
        <v>11.562685742246918</v>
      </c>
      <c r="X37">
        <v>24.973909413483614</v>
      </c>
      <c r="Y37">
        <v>0</v>
      </c>
      <c r="Z37">
        <v>1.8159104675433102</v>
      </c>
      <c r="AA37">
        <v>3.5513112586098932</v>
      </c>
      <c r="AB37">
        <v>4.1169336055103321</v>
      </c>
      <c r="AC37">
        <v>3.4040133018159047</v>
      </c>
      <c r="AD37">
        <v>7.0253870361093709</v>
      </c>
      <c r="AE37">
        <v>8.4434782928407426</v>
      </c>
      <c r="AF37">
        <v>0</v>
      </c>
      <c r="AG37">
        <v>0</v>
      </c>
      <c r="AH37">
        <v>23.323635984658733</v>
      </c>
      <c r="AI37">
        <v>0.98162932185347529</v>
      </c>
      <c r="AJ37">
        <v>0</v>
      </c>
      <c r="AK37">
        <v>13.374915646211646</v>
      </c>
      <c r="AL37">
        <v>13.573183269889652</v>
      </c>
      <c r="AM37">
        <v>0</v>
      </c>
      <c r="AN37">
        <v>0</v>
      </c>
      <c r="AO37">
        <v>0</v>
      </c>
      <c r="AP37">
        <v>0.39040796702149855</v>
      </c>
      <c r="AQ37">
        <v>0</v>
      </c>
      <c r="AR37">
        <v>0.84116015236902519</v>
      </c>
      <c r="AS37">
        <v>1.7082258129826757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31.003945147464666</v>
      </c>
      <c r="BB37">
        <f t="shared" si="0"/>
        <v>710.71723062920307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164.6537830633356</v>
      </c>
      <c r="L38">
        <v>65.331838964373219</v>
      </c>
      <c r="M38">
        <v>0</v>
      </c>
      <c r="N38">
        <v>29.616374300723372</v>
      </c>
      <c r="O38">
        <v>49.704128331506276</v>
      </c>
      <c r="P38">
        <v>67.613224481482462</v>
      </c>
      <c r="Q38">
        <v>2.7863508260910232</v>
      </c>
      <c r="R38">
        <v>10.6040221989517</v>
      </c>
      <c r="S38">
        <v>6.6064603257861991</v>
      </c>
      <c r="T38">
        <v>0</v>
      </c>
      <c r="U38">
        <v>220.61156334794404</v>
      </c>
      <c r="V38">
        <v>5.1066426633270732</v>
      </c>
      <c r="W38">
        <v>11.562685742246918</v>
      </c>
      <c r="X38">
        <v>24.973909413483614</v>
      </c>
      <c r="Y38">
        <v>0</v>
      </c>
      <c r="Z38">
        <v>0.2793708411605092</v>
      </c>
      <c r="AA38">
        <v>0</v>
      </c>
      <c r="AB38">
        <v>0.68615568691296169</v>
      </c>
      <c r="AC38">
        <v>2.4875481621790856</v>
      </c>
      <c r="AD38">
        <v>7.0253870361093709</v>
      </c>
      <c r="AE38">
        <v>8.4434782928407426</v>
      </c>
      <c r="AF38">
        <v>0</v>
      </c>
      <c r="AG38">
        <v>0</v>
      </c>
      <c r="AH38">
        <v>23.323635984658733</v>
      </c>
      <c r="AI38">
        <v>0</v>
      </c>
      <c r="AJ38">
        <v>0</v>
      </c>
      <c r="AK38">
        <v>13.374915646211646</v>
      </c>
      <c r="AL38">
        <v>13.573183269889652</v>
      </c>
      <c r="AM38">
        <v>0</v>
      </c>
      <c r="AN38">
        <v>0</v>
      </c>
      <c r="AO38">
        <v>0</v>
      </c>
      <c r="AP38">
        <v>0.39040796702149855</v>
      </c>
      <c r="AQ38">
        <v>0</v>
      </c>
      <c r="AR38">
        <v>0.84116015236902519</v>
      </c>
      <c r="AS38">
        <v>1.7082258129826757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30.568526114984309</v>
      </c>
      <c r="BB38">
        <f t="shared" si="0"/>
        <v>700.73592639660319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164.6537830633356</v>
      </c>
      <c r="L39">
        <v>65.331838964373219</v>
      </c>
      <c r="M39">
        <v>0</v>
      </c>
      <c r="N39">
        <v>29.616374300723372</v>
      </c>
      <c r="O39">
        <v>49.704128331506276</v>
      </c>
      <c r="P39">
        <v>67.613224481482462</v>
      </c>
      <c r="Q39">
        <v>2.7863508260910232</v>
      </c>
      <c r="R39">
        <v>10.6040221989517</v>
      </c>
      <c r="S39">
        <v>6.6064603257861991</v>
      </c>
      <c r="T39">
        <v>0</v>
      </c>
      <c r="U39">
        <v>220.61156334794404</v>
      </c>
      <c r="V39">
        <v>5.1066426633270732</v>
      </c>
      <c r="W39">
        <v>11.562685742246918</v>
      </c>
      <c r="X39">
        <v>24.973909413483614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4.6835912710290115</v>
      </c>
      <c r="AE39">
        <v>4.2217392759340431</v>
      </c>
      <c r="AF39">
        <v>0</v>
      </c>
      <c r="AG39">
        <v>0</v>
      </c>
      <c r="AH39">
        <v>18.002931521603003</v>
      </c>
      <c r="AI39">
        <v>0</v>
      </c>
      <c r="AJ39">
        <v>0</v>
      </c>
      <c r="AK39">
        <v>13.374915646211646</v>
      </c>
      <c r="AL39">
        <v>13.573183269889652</v>
      </c>
      <c r="AM39">
        <v>0</v>
      </c>
      <c r="AN39">
        <v>0</v>
      </c>
      <c r="AO39">
        <v>0</v>
      </c>
      <c r="AP39">
        <v>0.39040796702149855</v>
      </c>
      <c r="AQ39">
        <v>0</v>
      </c>
      <c r="AR39">
        <v>0.84116015236902519</v>
      </c>
      <c r="AS39">
        <v>1.981541688582759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29.938850996089048</v>
      </c>
      <c r="BB39">
        <f t="shared" si="0"/>
        <v>686.30160345580327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164.6537830633356</v>
      </c>
      <c r="L40">
        <v>65.331838964373219</v>
      </c>
      <c r="M40">
        <v>0</v>
      </c>
      <c r="N40">
        <v>29.616374300723372</v>
      </c>
      <c r="O40">
        <v>49.704128331506276</v>
      </c>
      <c r="P40">
        <v>67.613224481482462</v>
      </c>
      <c r="Q40">
        <v>2.7863508260910232</v>
      </c>
      <c r="R40">
        <v>10.6040221989517</v>
      </c>
      <c r="S40">
        <v>6.6064603257861991</v>
      </c>
      <c r="T40">
        <v>0</v>
      </c>
      <c r="U40">
        <v>220.61156334794404</v>
      </c>
      <c r="V40">
        <v>5.1066426633270732</v>
      </c>
      <c r="W40">
        <v>11.562685742246918</v>
      </c>
      <c r="X40">
        <v>24.973909413483614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2.3472258699645163</v>
      </c>
      <c r="AE40">
        <v>4.2217392759340431</v>
      </c>
      <c r="AF40">
        <v>0</v>
      </c>
      <c r="AG40">
        <v>0</v>
      </c>
      <c r="AH40">
        <v>14.82022714276769</v>
      </c>
      <c r="AI40">
        <v>0</v>
      </c>
      <c r="AJ40">
        <v>0</v>
      </c>
      <c r="AK40">
        <v>13.374915646211646</v>
      </c>
      <c r="AL40">
        <v>13.573183269889652</v>
      </c>
      <c r="AM40">
        <v>0</v>
      </c>
      <c r="AN40">
        <v>0</v>
      </c>
      <c r="AO40">
        <v>0</v>
      </c>
      <c r="AP40">
        <v>0.39040796702149855</v>
      </c>
      <c r="AQ40">
        <v>0</v>
      </c>
      <c r="AR40">
        <v>0.84116015236902519</v>
      </c>
      <c r="AS40">
        <v>1.981541688582759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29.708153879289242</v>
      </c>
      <c r="BB40">
        <f t="shared" si="0"/>
        <v>681.0132307927031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164.6537830633356</v>
      </c>
      <c r="L41">
        <v>65.331838964373219</v>
      </c>
      <c r="M41">
        <v>0</v>
      </c>
      <c r="N41">
        <v>29.616374300723372</v>
      </c>
      <c r="O41">
        <v>49.704128331506276</v>
      </c>
      <c r="P41">
        <v>67.613224481482462</v>
      </c>
      <c r="Q41">
        <v>2.7863508260910232</v>
      </c>
      <c r="R41">
        <v>10.6040221989517</v>
      </c>
      <c r="S41">
        <v>6.6064603257861991</v>
      </c>
      <c r="T41">
        <v>0</v>
      </c>
      <c r="U41">
        <v>220.61156334794404</v>
      </c>
      <c r="V41">
        <v>5.1066426633270732</v>
      </c>
      <c r="W41">
        <v>11.562685742246918</v>
      </c>
      <c r="X41">
        <v>24.973909413483614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2.3472258699645163</v>
      </c>
      <c r="AE41">
        <v>1.912975467752035</v>
      </c>
      <c r="AF41">
        <v>0</v>
      </c>
      <c r="AG41">
        <v>0</v>
      </c>
      <c r="AH41">
        <v>9.7181816819035696</v>
      </c>
      <c r="AI41">
        <v>0</v>
      </c>
      <c r="AJ41">
        <v>0</v>
      </c>
      <c r="AK41">
        <v>13.374915646211646</v>
      </c>
      <c r="AL41">
        <v>3.2457611763809875</v>
      </c>
      <c r="AM41">
        <v>0</v>
      </c>
      <c r="AN41">
        <v>0</v>
      </c>
      <c r="AO41">
        <v>0</v>
      </c>
      <c r="AP41">
        <v>0.39040796702149855</v>
      </c>
      <c r="AQ41">
        <v>0</v>
      </c>
      <c r="AR41">
        <v>0.84116015236902519</v>
      </c>
      <c r="AS41">
        <v>1.981541688582759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28.966695808334453</v>
      </c>
      <c r="BB41">
        <f t="shared" si="0"/>
        <v>664.01645750110322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164.6537830633356</v>
      </c>
      <c r="L42">
        <v>65.331838964373219</v>
      </c>
      <c r="M42">
        <v>0</v>
      </c>
      <c r="N42">
        <v>29.616374300723372</v>
      </c>
      <c r="O42">
        <v>49.704128331506276</v>
      </c>
      <c r="P42">
        <v>67.613224481482462</v>
      </c>
      <c r="Q42">
        <v>2.7863508260910232</v>
      </c>
      <c r="R42">
        <v>10.6040221989517</v>
      </c>
      <c r="S42">
        <v>6.6064603257861991</v>
      </c>
      <c r="T42">
        <v>0</v>
      </c>
      <c r="U42">
        <v>220.61156334794404</v>
      </c>
      <c r="V42">
        <v>5.1066426633270732</v>
      </c>
      <c r="W42">
        <v>11.562685742246918</v>
      </c>
      <c r="X42">
        <v>24.973909413483614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2.3472258699645163</v>
      </c>
      <c r="AE42">
        <v>0</v>
      </c>
      <c r="AF42">
        <v>0</v>
      </c>
      <c r="AG42">
        <v>0</v>
      </c>
      <c r="AH42">
        <v>1.70068182028804</v>
      </c>
      <c r="AI42">
        <v>0</v>
      </c>
      <c r="AJ42">
        <v>0</v>
      </c>
      <c r="AK42">
        <v>13.374915646211646</v>
      </c>
      <c r="AL42">
        <v>0.64915228828364724</v>
      </c>
      <c r="AM42">
        <v>0</v>
      </c>
      <c r="AN42">
        <v>0</v>
      </c>
      <c r="AO42">
        <v>0</v>
      </c>
      <c r="AP42">
        <v>0.39040796702149855</v>
      </c>
      <c r="AQ42">
        <v>0</v>
      </c>
      <c r="AR42">
        <v>0.84116015236902519</v>
      </c>
      <c r="AS42">
        <v>1.981541688582759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28.443063688044422</v>
      </c>
      <c r="BB42">
        <f t="shared" si="0"/>
        <v>652.01300540392833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164.6537830633356</v>
      </c>
      <c r="L43">
        <v>65.331838964373219</v>
      </c>
      <c r="M43">
        <v>0</v>
      </c>
      <c r="N43">
        <v>29.616374300723372</v>
      </c>
      <c r="O43">
        <v>49.704128331506276</v>
      </c>
      <c r="P43">
        <v>67.613224481482462</v>
      </c>
      <c r="Q43">
        <v>2.7863508260910232</v>
      </c>
      <c r="R43">
        <v>10.6040221989517</v>
      </c>
      <c r="S43">
        <v>6.6064603257861991</v>
      </c>
      <c r="T43">
        <v>0</v>
      </c>
      <c r="U43">
        <v>220.61156334794404</v>
      </c>
      <c r="V43">
        <v>5.1066426633270732</v>
      </c>
      <c r="W43">
        <v>11.562685742246918</v>
      </c>
      <c r="X43">
        <v>24.973909413483614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13.374915646211646</v>
      </c>
      <c r="AL43">
        <v>0.64915228828364724</v>
      </c>
      <c r="AM43">
        <v>0</v>
      </c>
      <c r="AN43">
        <v>0</v>
      </c>
      <c r="AO43">
        <v>0</v>
      </c>
      <c r="AP43">
        <v>0.39040796702149855</v>
      </c>
      <c r="AQ43">
        <v>0</v>
      </c>
      <c r="AR43">
        <v>7.8508285305781662</v>
      </c>
      <c r="AS43">
        <v>4.2363997829263198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28.661118353144566</v>
      </c>
      <c r="BB43">
        <f t="shared" si="0"/>
        <v>657.01156952112819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164.6537830633356</v>
      </c>
      <c r="L44">
        <v>65.331838964373219</v>
      </c>
      <c r="M44">
        <v>0</v>
      </c>
      <c r="N44">
        <v>29.616374300723372</v>
      </c>
      <c r="O44">
        <v>49.704128331506276</v>
      </c>
      <c r="P44">
        <v>67.613224481482462</v>
      </c>
      <c r="Q44">
        <v>2.7863508260910232</v>
      </c>
      <c r="R44">
        <v>10.6040221989517</v>
      </c>
      <c r="S44">
        <v>6.6064603257861991</v>
      </c>
      <c r="T44">
        <v>0</v>
      </c>
      <c r="U44">
        <v>220.61156334794404</v>
      </c>
      <c r="V44">
        <v>5.1066426633270732</v>
      </c>
      <c r="W44">
        <v>11.562685742246918</v>
      </c>
      <c r="X44">
        <v>24.973909413483614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13.374915646211646</v>
      </c>
      <c r="AL44">
        <v>0.64915228828364724</v>
      </c>
      <c r="AM44">
        <v>0</v>
      </c>
      <c r="AN44">
        <v>0</v>
      </c>
      <c r="AO44">
        <v>0</v>
      </c>
      <c r="AP44">
        <v>0.39040796702149855</v>
      </c>
      <c r="AQ44">
        <v>0</v>
      </c>
      <c r="AR44">
        <v>7.8508285305781662</v>
      </c>
      <c r="AS44">
        <v>4.2363997829263198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28.661118353144566</v>
      </c>
      <c r="BB44">
        <f t="shared" si="0"/>
        <v>657.01156952112819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164.6537830633356</v>
      </c>
      <c r="L45">
        <v>65.331838964373219</v>
      </c>
      <c r="M45">
        <v>0</v>
      </c>
      <c r="N45">
        <v>29.616374300723372</v>
      </c>
      <c r="O45">
        <v>49.704128331506276</v>
      </c>
      <c r="P45">
        <v>67.613224481482462</v>
      </c>
      <c r="Q45">
        <v>2.7863508260910232</v>
      </c>
      <c r="R45">
        <v>10.6040221989517</v>
      </c>
      <c r="S45">
        <v>6.6064603257861991</v>
      </c>
      <c r="T45">
        <v>0</v>
      </c>
      <c r="U45">
        <v>220.61156334794404</v>
      </c>
      <c r="V45">
        <v>5.1066426633270732</v>
      </c>
      <c r="W45">
        <v>11.562685742246918</v>
      </c>
      <c r="X45">
        <v>24.973909413483614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13.374915646211646</v>
      </c>
      <c r="AL45">
        <v>0.64915228828364724</v>
      </c>
      <c r="AM45">
        <v>0</v>
      </c>
      <c r="AN45">
        <v>0</v>
      </c>
      <c r="AO45">
        <v>0</v>
      </c>
      <c r="AP45">
        <v>0.39040796702149855</v>
      </c>
      <c r="AQ45">
        <v>0</v>
      </c>
      <c r="AR45">
        <v>0.84116015236902519</v>
      </c>
      <c r="AS45">
        <v>2.459845001043623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28.293854225052726</v>
      </c>
      <c r="BB45">
        <f t="shared" si="0"/>
        <v>648.59261048912822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164.6537830633356</v>
      </c>
      <c r="L46">
        <v>65.331838964373219</v>
      </c>
      <c r="M46">
        <v>0</v>
      </c>
      <c r="N46">
        <v>29.616374300723372</v>
      </c>
      <c r="O46">
        <v>49.704128331506276</v>
      </c>
      <c r="P46">
        <v>67.613224481482462</v>
      </c>
      <c r="Q46">
        <v>2.7863508260910232</v>
      </c>
      <c r="R46">
        <v>10.6040221989517</v>
      </c>
      <c r="S46">
        <v>6.6064603257861991</v>
      </c>
      <c r="T46">
        <v>0</v>
      </c>
      <c r="U46">
        <v>220.61156334794404</v>
      </c>
      <c r="V46">
        <v>5.1066426633270732</v>
      </c>
      <c r="W46">
        <v>11.562685742246918</v>
      </c>
      <c r="X46">
        <v>24.973909413483614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13.374915646211646</v>
      </c>
      <c r="AL46">
        <v>0.64915228828364724</v>
      </c>
      <c r="AM46">
        <v>0</v>
      </c>
      <c r="AN46">
        <v>0</v>
      </c>
      <c r="AO46">
        <v>0</v>
      </c>
      <c r="AP46">
        <v>0.39040796702149855</v>
      </c>
      <c r="AQ46">
        <v>0</v>
      </c>
      <c r="AR46">
        <v>0.84116015236902519</v>
      </c>
      <c r="AS46">
        <v>2.459845001043623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28.293854225052726</v>
      </c>
      <c r="BB46">
        <f t="shared" si="0"/>
        <v>648.59261048912822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164.6537830633356</v>
      </c>
      <c r="L47">
        <v>65.331838964373219</v>
      </c>
      <c r="M47">
        <v>0</v>
      </c>
      <c r="N47">
        <v>29.616374300723372</v>
      </c>
      <c r="O47">
        <v>49.704128331506276</v>
      </c>
      <c r="P47">
        <v>67.613224481482462</v>
      </c>
      <c r="Q47">
        <v>4.2030017738306631</v>
      </c>
      <c r="R47">
        <v>10.6040221989517</v>
      </c>
      <c r="S47">
        <v>6.6064603257861991</v>
      </c>
      <c r="T47">
        <v>0</v>
      </c>
      <c r="U47">
        <v>220.61156334794404</v>
      </c>
      <c r="V47">
        <v>5.1066426633270732</v>
      </c>
      <c r="W47">
        <v>11.562685742246918</v>
      </c>
      <c r="X47">
        <v>24.973909413483614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13.374915646211646</v>
      </c>
      <c r="AL47">
        <v>0.64915228828364724</v>
      </c>
      <c r="AM47">
        <v>0</v>
      </c>
      <c r="AN47">
        <v>0</v>
      </c>
      <c r="AO47">
        <v>0</v>
      </c>
      <c r="AP47">
        <v>0.39040796702149855</v>
      </c>
      <c r="AQ47">
        <v>0</v>
      </c>
      <c r="AR47">
        <v>0.84116015236902519</v>
      </c>
      <c r="AS47">
        <v>2.459845001043623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28.353070234668245</v>
      </c>
      <c r="BB47">
        <f t="shared" si="0"/>
        <v>649.95004542725235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164.6537830633356</v>
      </c>
      <c r="L48">
        <v>65.331838964373219</v>
      </c>
      <c r="M48">
        <v>0</v>
      </c>
      <c r="N48">
        <v>29.616374300723372</v>
      </c>
      <c r="O48">
        <v>49.704128331506276</v>
      </c>
      <c r="P48">
        <v>67.613224481482462</v>
      </c>
      <c r="Q48">
        <v>4.300973483723272</v>
      </c>
      <c r="R48">
        <v>10.6040221989517</v>
      </c>
      <c r="S48">
        <v>6.6064603257861991</v>
      </c>
      <c r="T48">
        <v>0</v>
      </c>
      <c r="U48">
        <v>220.61156334794404</v>
      </c>
      <c r="V48">
        <v>5.1066426633270732</v>
      </c>
      <c r="W48">
        <v>11.562685742246918</v>
      </c>
      <c r="X48">
        <v>24.973909413483614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13.374915646211646</v>
      </c>
      <c r="AL48">
        <v>0.64915228828364724</v>
      </c>
      <c r="AM48">
        <v>0</v>
      </c>
      <c r="AN48">
        <v>0</v>
      </c>
      <c r="AO48">
        <v>0</v>
      </c>
      <c r="AP48">
        <v>0.39040796702149855</v>
      </c>
      <c r="AQ48">
        <v>0</v>
      </c>
      <c r="AR48">
        <v>0.84116015236902519</v>
      </c>
      <c r="AS48">
        <v>2.459845001043623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28.357165452141757</v>
      </c>
      <c r="BB48">
        <f t="shared" si="0"/>
        <v>650.04392191967145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164.6537830633356</v>
      </c>
      <c r="L49">
        <v>65.331838964373219</v>
      </c>
      <c r="M49">
        <v>0</v>
      </c>
      <c r="N49">
        <v>29.616374300723372</v>
      </c>
      <c r="O49">
        <v>49.704128331506276</v>
      </c>
      <c r="P49">
        <v>67.613224481482462</v>
      </c>
      <c r="Q49">
        <v>4.300973483723272</v>
      </c>
      <c r="R49">
        <v>10.6040221989517</v>
      </c>
      <c r="S49">
        <v>6.6064603257861991</v>
      </c>
      <c r="T49">
        <v>0</v>
      </c>
      <c r="U49">
        <v>220.61156334794404</v>
      </c>
      <c r="V49">
        <v>5.1066426633270732</v>
      </c>
      <c r="W49">
        <v>11.562685742246918</v>
      </c>
      <c r="X49">
        <v>24.973909413483614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13.374915646211646</v>
      </c>
      <c r="AL49">
        <v>0.64915228828364724</v>
      </c>
      <c r="AM49">
        <v>0</v>
      </c>
      <c r="AN49">
        <v>0</v>
      </c>
      <c r="AO49">
        <v>0</v>
      </c>
      <c r="AP49">
        <v>0.39040796702149855</v>
      </c>
      <c r="AQ49">
        <v>0</v>
      </c>
      <c r="AR49">
        <v>0.84116015236902519</v>
      </c>
      <c r="AS49">
        <v>1.3665804383218536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28.311466993419987</v>
      </c>
      <c r="BB49">
        <f t="shared" si="0"/>
        <v>648.99635581567145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164.6537830633356</v>
      </c>
      <c r="L50">
        <v>65.331838964373219</v>
      </c>
      <c r="M50">
        <v>0</v>
      </c>
      <c r="N50">
        <v>29.616374300723372</v>
      </c>
      <c r="O50">
        <v>49.704128331506276</v>
      </c>
      <c r="P50">
        <v>67.613224481482462</v>
      </c>
      <c r="Q50">
        <v>4.300973483723272</v>
      </c>
      <c r="R50">
        <v>10.6040221989517</v>
      </c>
      <c r="S50">
        <v>6.6064603257861991</v>
      </c>
      <c r="T50">
        <v>0</v>
      </c>
      <c r="U50">
        <v>220.61156334794404</v>
      </c>
      <c r="V50">
        <v>5.1066426633270732</v>
      </c>
      <c r="W50">
        <v>11.562685742246918</v>
      </c>
      <c r="X50">
        <v>24.973909413483614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13.374915646211646</v>
      </c>
      <c r="AL50">
        <v>0.64915228828364724</v>
      </c>
      <c r="AM50">
        <v>0</v>
      </c>
      <c r="AN50">
        <v>0</v>
      </c>
      <c r="AO50">
        <v>0</v>
      </c>
      <c r="AP50">
        <v>0.39040796702149855</v>
      </c>
      <c r="AQ50">
        <v>0</v>
      </c>
      <c r="AR50">
        <v>0.84116015236902519</v>
      </c>
      <c r="AS50">
        <v>1.3665804383218536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28.311466993419987</v>
      </c>
      <c r="BB50">
        <f t="shared" si="0"/>
        <v>648.99635581567145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164.06035848231988</v>
      </c>
      <c r="L51">
        <v>65.091026901388503</v>
      </c>
      <c r="M51">
        <v>0</v>
      </c>
      <c r="N51">
        <v>29.616374300723372</v>
      </c>
      <c r="O51">
        <v>49.704128331506276</v>
      </c>
      <c r="P51">
        <v>67.613224481482462</v>
      </c>
      <c r="Q51">
        <v>3.9747596938482759</v>
      </c>
      <c r="R51">
        <v>10.6040221989517</v>
      </c>
      <c r="S51">
        <v>6.5757663543672686</v>
      </c>
      <c r="T51">
        <v>0</v>
      </c>
      <c r="U51">
        <v>220.61156334794404</v>
      </c>
      <c r="V51">
        <v>5.0498626897287275</v>
      </c>
      <c r="W51">
        <v>11.562685742246918</v>
      </c>
      <c r="X51">
        <v>24.973791196930883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13.374915646211646</v>
      </c>
      <c r="AL51">
        <v>0.64915228828364724</v>
      </c>
      <c r="AM51">
        <v>0</v>
      </c>
      <c r="AN51">
        <v>0</v>
      </c>
      <c r="AO51">
        <v>0</v>
      </c>
      <c r="AP51">
        <v>0.39040796702149855</v>
      </c>
      <c r="AQ51">
        <v>0</v>
      </c>
      <c r="AR51">
        <v>0.84116015236902519</v>
      </c>
      <c r="AS51">
        <v>1.3665804383218536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28.259298812930364</v>
      </c>
      <c r="BB51">
        <f t="shared" si="0"/>
        <v>647.80048140071551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164.06035848231988</v>
      </c>
      <c r="L52">
        <v>65.091026901388503</v>
      </c>
      <c r="M52">
        <v>0</v>
      </c>
      <c r="N52">
        <v>29.616374300723372</v>
      </c>
      <c r="O52">
        <v>49.704128331506276</v>
      </c>
      <c r="P52">
        <v>67.613224481482462</v>
      </c>
      <c r="Q52">
        <v>3.8106903573781596</v>
      </c>
      <c r="R52">
        <v>10.6040221989517</v>
      </c>
      <c r="S52">
        <v>6.5758988688021454</v>
      </c>
      <c r="T52">
        <v>0</v>
      </c>
      <c r="U52">
        <v>220.61156334794404</v>
      </c>
      <c r="V52">
        <v>5.0498626897287275</v>
      </c>
      <c r="W52">
        <v>11.562685742246918</v>
      </c>
      <c r="X52">
        <v>24.973791196930883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13.374915646211646</v>
      </c>
      <c r="AL52">
        <v>0.64915228828364724</v>
      </c>
      <c r="AM52">
        <v>0</v>
      </c>
      <c r="AN52">
        <v>0</v>
      </c>
      <c r="AO52">
        <v>0</v>
      </c>
      <c r="AP52">
        <v>0.39040796702149855</v>
      </c>
      <c r="AQ52">
        <v>0</v>
      </c>
      <c r="AR52">
        <v>0.84116015236902519</v>
      </c>
      <c r="AS52">
        <v>1.3665804383218536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28.252446253769289</v>
      </c>
      <c r="BB52">
        <f t="shared" si="0"/>
        <v>647.64339713784136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164.06035848231988</v>
      </c>
      <c r="L53">
        <v>65.091026901388503</v>
      </c>
      <c r="M53">
        <v>0</v>
      </c>
      <c r="N53">
        <v>29.616374300723372</v>
      </c>
      <c r="O53">
        <v>49.704128331506276</v>
      </c>
      <c r="P53">
        <v>67.613224481482462</v>
      </c>
      <c r="Q53">
        <v>3.5496841685166425</v>
      </c>
      <c r="R53">
        <v>10.6040221989517</v>
      </c>
      <c r="S53">
        <v>6.5758988688021454</v>
      </c>
      <c r="T53">
        <v>0</v>
      </c>
      <c r="U53">
        <v>220.61156334794404</v>
      </c>
      <c r="V53">
        <v>5.0498626897287275</v>
      </c>
      <c r="W53">
        <v>11.562685742246918</v>
      </c>
      <c r="X53">
        <v>24.973791196930883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13.374915646211646</v>
      </c>
      <c r="AL53">
        <v>0.64915228828364724</v>
      </c>
      <c r="AM53">
        <v>0</v>
      </c>
      <c r="AN53">
        <v>0</v>
      </c>
      <c r="AO53">
        <v>0</v>
      </c>
      <c r="AP53">
        <v>0.39040796702149855</v>
      </c>
      <c r="AQ53">
        <v>0</v>
      </c>
      <c r="AR53">
        <v>0.84116015236902519</v>
      </c>
      <c r="AS53">
        <v>1.3665804383218536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28.241536195074875</v>
      </c>
      <c r="BB53">
        <f t="shared" si="0"/>
        <v>647.39330100767427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164.06035848231988</v>
      </c>
      <c r="L54">
        <v>67.939790652800099</v>
      </c>
      <c r="M54">
        <v>0</v>
      </c>
      <c r="N54">
        <v>29.616374300723372</v>
      </c>
      <c r="O54">
        <v>49.704128331506276</v>
      </c>
      <c r="P54">
        <v>67.613224481482462</v>
      </c>
      <c r="Q54">
        <v>4.3637876992178644</v>
      </c>
      <c r="R54">
        <v>10.6040221989517</v>
      </c>
      <c r="S54">
        <v>6.5758988688021454</v>
      </c>
      <c r="T54">
        <v>0</v>
      </c>
      <c r="U54">
        <v>220.61156334794404</v>
      </c>
      <c r="V54">
        <v>5.0498626897287275</v>
      </c>
      <c r="W54">
        <v>11.562685742246918</v>
      </c>
      <c r="X54">
        <v>24.973791196930883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13.374915646211646</v>
      </c>
      <c r="AL54">
        <v>0.64915228828364724</v>
      </c>
      <c r="AM54">
        <v>0</v>
      </c>
      <c r="AN54">
        <v>0</v>
      </c>
      <c r="AO54">
        <v>0</v>
      </c>
      <c r="AP54">
        <v>0.39040796702149855</v>
      </c>
      <c r="AQ54">
        <v>0</v>
      </c>
      <c r="AR54">
        <v>0.84116015236902519</v>
      </c>
      <c r="AS54">
        <v>1.3665804383218536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28.394644047467189</v>
      </c>
      <c r="BB54">
        <f t="shared" si="0"/>
        <v>650.90306043739486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164.06035848231988</v>
      </c>
      <c r="L55">
        <v>66.562817187443954</v>
      </c>
      <c r="M55">
        <v>0</v>
      </c>
      <c r="N55">
        <v>29.616374300723372</v>
      </c>
      <c r="O55">
        <v>49.704128331506276</v>
      </c>
      <c r="P55">
        <v>67.613224481482462</v>
      </c>
      <c r="Q55">
        <v>4.279993381028711</v>
      </c>
      <c r="R55">
        <v>10.6040221989517</v>
      </c>
      <c r="S55">
        <v>6.2192605061616035</v>
      </c>
      <c r="T55">
        <v>0</v>
      </c>
      <c r="U55">
        <v>220.61156334794404</v>
      </c>
      <c r="V55">
        <v>5.0498626897287275</v>
      </c>
      <c r="W55">
        <v>11.562685742246918</v>
      </c>
      <c r="X55">
        <v>24.973791196930883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13.374915646211646</v>
      </c>
      <c r="AL55">
        <v>0.64915228828364724</v>
      </c>
      <c r="AM55">
        <v>0</v>
      </c>
      <c r="AN55">
        <v>0</v>
      </c>
      <c r="AO55">
        <v>0</v>
      </c>
      <c r="AP55">
        <v>1.431496232519307</v>
      </c>
      <c r="AQ55">
        <v>0</v>
      </c>
      <c r="AR55">
        <v>1.6823203047380504</v>
      </c>
      <c r="AS55">
        <v>1.2640871175120014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28.393070233613599</v>
      </c>
      <c r="BB55">
        <f t="shared" si="0"/>
        <v>650.86698320211951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164.06035848231988</v>
      </c>
      <c r="L56">
        <v>65.090154911885847</v>
      </c>
      <c r="M56">
        <v>0</v>
      </c>
      <c r="N56">
        <v>29.616374300723372</v>
      </c>
      <c r="O56">
        <v>49.704128331506276</v>
      </c>
      <c r="P56">
        <v>67.613224481482462</v>
      </c>
      <c r="Q56">
        <v>4.279993381028711</v>
      </c>
      <c r="R56">
        <v>10.6040221989517</v>
      </c>
      <c r="S56">
        <v>6.2192605061616035</v>
      </c>
      <c r="T56">
        <v>0</v>
      </c>
      <c r="U56">
        <v>220.61156334794404</v>
      </c>
      <c r="V56">
        <v>5.0498626897287275</v>
      </c>
      <c r="W56">
        <v>11.562685742246918</v>
      </c>
      <c r="X56">
        <v>24.973791196930883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13.374915646211646</v>
      </c>
      <c r="AL56">
        <v>0.64915228828364724</v>
      </c>
      <c r="AM56">
        <v>0</v>
      </c>
      <c r="AN56">
        <v>0</v>
      </c>
      <c r="AO56">
        <v>0</v>
      </c>
      <c r="AP56">
        <v>1.431496232519307</v>
      </c>
      <c r="AQ56">
        <v>0</v>
      </c>
      <c r="AR56">
        <v>1.6823203047380504</v>
      </c>
      <c r="AS56">
        <v>1.2640871175120014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28.331512950495281</v>
      </c>
      <c r="BB56">
        <f t="shared" si="0"/>
        <v>649.45587820967967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164.3003809152151</v>
      </c>
      <c r="L57">
        <v>22.876091435700491</v>
      </c>
      <c r="M57">
        <v>0</v>
      </c>
      <c r="N57">
        <v>29.616374300723372</v>
      </c>
      <c r="O57">
        <v>49.704128331506276</v>
      </c>
      <c r="P57">
        <v>67.613224481482462</v>
      </c>
      <c r="Q57">
        <v>2.1715606526015807</v>
      </c>
      <c r="R57">
        <v>10.6040221989517</v>
      </c>
      <c r="S57">
        <v>3.1199647747930532</v>
      </c>
      <c r="T57">
        <v>0</v>
      </c>
      <c r="U57">
        <v>220.61156334794404</v>
      </c>
      <c r="V57">
        <v>5.0498626897287275</v>
      </c>
      <c r="W57">
        <v>11.562685742246918</v>
      </c>
      <c r="X57">
        <v>24.973791196930883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13.374915646211646</v>
      </c>
      <c r="AL57">
        <v>0.64915228828364724</v>
      </c>
      <c r="AM57">
        <v>0</v>
      </c>
      <c r="AN57">
        <v>0</v>
      </c>
      <c r="AO57">
        <v>0</v>
      </c>
      <c r="AP57">
        <v>1.431496232519307</v>
      </c>
      <c r="AQ57">
        <v>0</v>
      </c>
      <c r="AR57">
        <v>1.6823203047380504</v>
      </c>
      <c r="AS57">
        <v>1.2640871175120014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26.359314985266298</v>
      </c>
      <c r="BB57">
        <f t="shared" si="0"/>
        <v>604.24630667182282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164.3003809152151</v>
      </c>
      <c r="L58">
        <v>22.876091435700491</v>
      </c>
      <c r="M58">
        <v>0</v>
      </c>
      <c r="N58">
        <v>29.616374300723372</v>
      </c>
      <c r="O58">
        <v>49.704128331506276</v>
      </c>
      <c r="P58">
        <v>67.613224481482462</v>
      </c>
      <c r="Q58">
        <v>2.0783003792462318</v>
      </c>
      <c r="R58">
        <v>10.6040221989517</v>
      </c>
      <c r="S58">
        <v>3.1199647747930532</v>
      </c>
      <c r="T58">
        <v>0</v>
      </c>
      <c r="U58">
        <v>220.61156334794404</v>
      </c>
      <c r="V58">
        <v>5.0498626897287275</v>
      </c>
      <c r="W58">
        <v>11.562685742246918</v>
      </c>
      <c r="X58">
        <v>24.973791196930883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13.374915646211646</v>
      </c>
      <c r="AL58">
        <v>0.64915228828364724</v>
      </c>
      <c r="AM58">
        <v>0</v>
      </c>
      <c r="AN58">
        <v>0</v>
      </c>
      <c r="AO58">
        <v>0</v>
      </c>
      <c r="AP58">
        <v>1.431496232519307</v>
      </c>
      <c r="AQ58">
        <v>0</v>
      </c>
      <c r="AR58">
        <v>1.6823203047380504</v>
      </c>
      <c r="AS58">
        <v>1.2640871175120014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26.355416705840046</v>
      </c>
      <c r="BB58">
        <f t="shared" si="0"/>
        <v>604.15694467789376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164.306720843042</v>
      </c>
      <c r="L59">
        <v>22.876107919055979</v>
      </c>
      <c r="M59">
        <v>0</v>
      </c>
      <c r="N59">
        <v>29.616374300723372</v>
      </c>
      <c r="O59">
        <v>49.704128331506276</v>
      </c>
      <c r="P59">
        <v>67.613224481482462</v>
      </c>
      <c r="Q59">
        <v>2.0797829263201835</v>
      </c>
      <c r="R59">
        <v>10.6040221989517</v>
      </c>
      <c r="S59">
        <v>3.1503542061912326</v>
      </c>
      <c r="T59">
        <v>0</v>
      </c>
      <c r="U59">
        <v>220.61156334794404</v>
      </c>
      <c r="V59">
        <v>5.0498626897287275</v>
      </c>
      <c r="W59">
        <v>11.562685742246918</v>
      </c>
      <c r="X59">
        <v>24.973791196930883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13.374915646211646</v>
      </c>
      <c r="AL59">
        <v>0.64915228828364724</v>
      </c>
      <c r="AM59">
        <v>0</v>
      </c>
      <c r="AN59">
        <v>0</v>
      </c>
      <c r="AO59">
        <v>0</v>
      </c>
      <c r="AP59">
        <v>0.39040796702149855</v>
      </c>
      <c r="AQ59">
        <v>0</v>
      </c>
      <c r="AR59">
        <v>1.6823203047380504</v>
      </c>
      <c r="AS59">
        <v>1.2640871175120014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26.313497163029808</v>
      </c>
      <c r="BB59">
        <f t="shared" si="0"/>
        <v>603.19600434486074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164.29903606829114</v>
      </c>
      <c r="L60">
        <v>22.876107919055979</v>
      </c>
      <c r="M60">
        <v>0</v>
      </c>
      <c r="N60">
        <v>29.616374300723372</v>
      </c>
      <c r="O60">
        <v>49.704128331506276</v>
      </c>
      <c r="P60">
        <v>67.613224481482462</v>
      </c>
      <c r="Q60">
        <v>2.0797829263201835</v>
      </c>
      <c r="R60">
        <v>10.6040221989517</v>
      </c>
      <c r="S60">
        <v>3.1199427888558651</v>
      </c>
      <c r="T60">
        <v>0</v>
      </c>
      <c r="U60">
        <v>220.61156334794404</v>
      </c>
      <c r="V60">
        <v>5.0498626897287275</v>
      </c>
      <c r="W60">
        <v>11.562685742246918</v>
      </c>
      <c r="X60">
        <v>24.973791196930883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13.374915646211646</v>
      </c>
      <c r="AL60">
        <v>0.64915228828364724</v>
      </c>
      <c r="AM60">
        <v>0</v>
      </c>
      <c r="AN60">
        <v>0</v>
      </c>
      <c r="AO60">
        <v>0</v>
      </c>
      <c r="AP60">
        <v>0.39040796702149855</v>
      </c>
      <c r="AQ60">
        <v>0</v>
      </c>
      <c r="AR60">
        <v>1.6823203047380504</v>
      </c>
      <c r="AS60">
        <v>1.2640871175120014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26.3119047422006</v>
      </c>
      <c r="BB60">
        <f t="shared" si="0"/>
        <v>603.15950057360374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114.39036237044996</v>
      </c>
      <c r="L61">
        <v>22.876107919055979</v>
      </c>
      <c r="M61">
        <v>0</v>
      </c>
      <c r="N61">
        <v>29.616374300723372</v>
      </c>
      <c r="O61">
        <v>49.704128331506276</v>
      </c>
      <c r="P61">
        <v>67.613224481482462</v>
      </c>
      <c r="Q61">
        <v>2.0797829263201835</v>
      </c>
      <c r="R61">
        <v>10.6040221989517</v>
      </c>
      <c r="S61">
        <v>3.1199427888558651</v>
      </c>
      <c r="T61">
        <v>0</v>
      </c>
      <c r="U61">
        <v>220.61156334794404</v>
      </c>
      <c r="V61">
        <v>5.0498626897287275</v>
      </c>
      <c r="W61">
        <v>11.562685742246918</v>
      </c>
      <c r="X61">
        <v>24.973791196930883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13.374915646211646</v>
      </c>
      <c r="AL61">
        <v>0.64915228828364724</v>
      </c>
      <c r="AM61">
        <v>0</v>
      </c>
      <c r="AN61">
        <v>0</v>
      </c>
      <c r="AO61">
        <v>0</v>
      </c>
      <c r="AP61">
        <v>0.45547618242538085</v>
      </c>
      <c r="AQ61">
        <v>0</v>
      </c>
      <c r="AR61">
        <v>1.6823203047380504</v>
      </c>
      <c r="AS61">
        <v>1.8790483677729077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24.254147413295623</v>
      </c>
      <c r="BB61">
        <f t="shared" si="0"/>
        <v>555.98861367033237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114.39011283722449</v>
      </c>
      <c r="L62">
        <v>22.876107919055979</v>
      </c>
      <c r="M62">
        <v>0</v>
      </c>
      <c r="N62">
        <v>29.616374300723372</v>
      </c>
      <c r="O62">
        <v>49.704128331506276</v>
      </c>
      <c r="P62">
        <v>67.613224481482462</v>
      </c>
      <c r="Q62">
        <v>2.0797829263201835</v>
      </c>
      <c r="R62">
        <v>10.6040221989517</v>
      </c>
      <c r="S62">
        <v>3.1199427888558651</v>
      </c>
      <c r="T62">
        <v>0</v>
      </c>
      <c r="U62">
        <v>220.61156334794404</v>
      </c>
      <c r="V62">
        <v>5.0498626897287275</v>
      </c>
      <c r="W62">
        <v>11.562685742246918</v>
      </c>
      <c r="X62">
        <v>24.973791196930883</v>
      </c>
      <c r="Y62">
        <v>0</v>
      </c>
      <c r="Z62">
        <v>0</v>
      </c>
      <c r="AA62">
        <v>0</v>
      </c>
      <c r="AB62">
        <v>0</v>
      </c>
      <c r="AC62">
        <v>1.9638539076393235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13.374915646211646</v>
      </c>
      <c r="AL62">
        <v>0.64915228828364724</v>
      </c>
      <c r="AM62">
        <v>0</v>
      </c>
      <c r="AN62">
        <v>0</v>
      </c>
      <c r="AO62">
        <v>0</v>
      </c>
      <c r="AP62">
        <v>0.45547618242538085</v>
      </c>
      <c r="AQ62">
        <v>0</v>
      </c>
      <c r="AR62">
        <v>1.6823203047380504</v>
      </c>
      <c r="AS62">
        <v>1.8790483677729077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24.336226076146129</v>
      </c>
      <c r="BB62">
        <f t="shared" si="0"/>
        <v>557.87013938189568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114.39118926429232</v>
      </c>
      <c r="L63">
        <v>65.090668614895748</v>
      </c>
      <c r="M63">
        <v>0</v>
      </c>
      <c r="N63">
        <v>29.616374300723372</v>
      </c>
      <c r="O63">
        <v>49.704128331506276</v>
      </c>
      <c r="P63">
        <v>67.613224481482462</v>
      </c>
      <c r="Q63">
        <v>2.0797829263201835</v>
      </c>
      <c r="R63">
        <v>10.6040221989517</v>
      </c>
      <c r="S63">
        <v>6.2193508662074715</v>
      </c>
      <c r="T63">
        <v>0</v>
      </c>
      <c r="U63">
        <v>220.61156334794404</v>
      </c>
      <c r="V63">
        <v>5.0511375495721138</v>
      </c>
      <c r="W63">
        <v>11.558019889769746</v>
      </c>
      <c r="X63">
        <v>24.973909413483614</v>
      </c>
      <c r="Y63">
        <v>0</v>
      </c>
      <c r="Z63">
        <v>0</v>
      </c>
      <c r="AA63">
        <v>0</v>
      </c>
      <c r="AB63">
        <v>3.3621622467125856</v>
      </c>
      <c r="AC63">
        <v>2.4875481621790856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13.374915646211646</v>
      </c>
      <c r="AL63">
        <v>0.64915228828364724</v>
      </c>
      <c r="AM63">
        <v>0</v>
      </c>
      <c r="AN63">
        <v>0</v>
      </c>
      <c r="AO63">
        <v>0</v>
      </c>
      <c r="AP63">
        <v>0.45547618242538085</v>
      </c>
      <c r="AQ63">
        <v>0</v>
      </c>
      <c r="AR63">
        <v>1.6823203047380504</v>
      </c>
      <c r="AS63">
        <v>2.0498709225631391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26.39982734801935</v>
      </c>
      <c r="BB63">
        <f t="shared" si="0"/>
        <v>605.1749895902434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114.39149274748625</v>
      </c>
      <c r="L64">
        <v>65.090668614895748</v>
      </c>
      <c r="M64">
        <v>0</v>
      </c>
      <c r="N64">
        <v>29.616374300723372</v>
      </c>
      <c r="O64">
        <v>49.704128331506276</v>
      </c>
      <c r="P64">
        <v>67.613224481482462</v>
      </c>
      <c r="Q64">
        <v>2.0797829263201835</v>
      </c>
      <c r="R64">
        <v>10.6040221989517</v>
      </c>
      <c r="S64">
        <v>6.2192802063094925</v>
      </c>
      <c r="T64">
        <v>0</v>
      </c>
      <c r="U64">
        <v>220.61156334794404</v>
      </c>
      <c r="V64">
        <v>4.6519348663770312</v>
      </c>
      <c r="W64">
        <v>10.675176786135125</v>
      </c>
      <c r="X64">
        <v>24.973791196930883</v>
      </c>
      <c r="Y64">
        <v>0</v>
      </c>
      <c r="Z64">
        <v>0</v>
      </c>
      <c r="AA64">
        <v>0</v>
      </c>
      <c r="AB64">
        <v>3.3621622467125856</v>
      </c>
      <c r="AC64">
        <v>2.4875481621790856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13.374915646211646</v>
      </c>
      <c r="AL64">
        <v>0.64915228828364724</v>
      </c>
      <c r="AM64">
        <v>0</v>
      </c>
      <c r="AN64">
        <v>0</v>
      </c>
      <c r="AO64">
        <v>0</v>
      </c>
      <c r="AP64">
        <v>0.45547618242538085</v>
      </c>
      <c r="AQ64">
        <v>0</v>
      </c>
      <c r="AR64">
        <v>1.6823203047380504</v>
      </c>
      <c r="AS64">
        <v>2.0498709225631391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26.346242624691726</v>
      </c>
      <c r="BB64">
        <f t="shared" si="0"/>
        <v>603.94664313348449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161.84575628882817</v>
      </c>
      <c r="L65">
        <v>65.091020373075125</v>
      </c>
      <c r="M65">
        <v>0</v>
      </c>
      <c r="N65">
        <v>29.616374300723372</v>
      </c>
      <c r="O65">
        <v>49.704128331506276</v>
      </c>
      <c r="P65">
        <v>67.613224481482462</v>
      </c>
      <c r="Q65">
        <v>4.2795533291588388</v>
      </c>
      <c r="R65">
        <v>10.6040221989517</v>
      </c>
      <c r="S65">
        <v>6.2192802063094925</v>
      </c>
      <c r="T65">
        <v>0</v>
      </c>
      <c r="U65">
        <v>220.61156334794404</v>
      </c>
      <c r="V65">
        <v>5.0498626897287275</v>
      </c>
      <c r="W65">
        <v>11.562685742246918</v>
      </c>
      <c r="X65">
        <v>24.973791196930883</v>
      </c>
      <c r="Y65">
        <v>0</v>
      </c>
      <c r="Z65">
        <v>0</v>
      </c>
      <c r="AA65">
        <v>0</v>
      </c>
      <c r="AB65">
        <v>3.3621622467125856</v>
      </c>
      <c r="AC65">
        <v>2.4875481621790856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13.374915646211646</v>
      </c>
      <c r="AL65">
        <v>0.64915228828364724</v>
      </c>
      <c r="AM65">
        <v>0</v>
      </c>
      <c r="AN65">
        <v>0</v>
      </c>
      <c r="AO65">
        <v>0</v>
      </c>
      <c r="AP65">
        <v>0.45547618242538085</v>
      </c>
      <c r="AQ65">
        <v>0</v>
      </c>
      <c r="AR65">
        <v>0.84116015236902519</v>
      </c>
      <c r="AS65">
        <v>2.0498709225631391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28.440366710062918</v>
      </c>
      <c r="BB65">
        <f t="shared" si="0"/>
        <v>651.95118137756776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163.47321098564299</v>
      </c>
      <c r="L66">
        <v>65.090595850849638</v>
      </c>
      <c r="M66">
        <v>0</v>
      </c>
      <c r="N66">
        <v>29.616374300723372</v>
      </c>
      <c r="O66">
        <v>49.704128331506276</v>
      </c>
      <c r="P66">
        <v>67.613224481482462</v>
      </c>
      <c r="Q66">
        <v>4.2795533291588388</v>
      </c>
      <c r="R66">
        <v>10.6040221989517</v>
      </c>
      <c r="S66">
        <v>6.2192802063094925</v>
      </c>
      <c r="T66">
        <v>0</v>
      </c>
      <c r="U66">
        <v>220.61156334794404</v>
      </c>
      <c r="V66">
        <v>5.0498626897287275</v>
      </c>
      <c r="W66">
        <v>11.562685742246918</v>
      </c>
      <c r="X66">
        <v>24.973791196930883</v>
      </c>
      <c r="Y66">
        <v>0</v>
      </c>
      <c r="Z66">
        <v>0</v>
      </c>
      <c r="AA66">
        <v>0</v>
      </c>
      <c r="AB66">
        <v>3.3621622467125856</v>
      </c>
      <c r="AC66">
        <v>2.4875481621790856</v>
      </c>
      <c r="AD66">
        <v>0</v>
      </c>
      <c r="AE66">
        <v>0</v>
      </c>
      <c r="AF66">
        <v>0</v>
      </c>
      <c r="AG66">
        <v>0</v>
      </c>
      <c r="AH66">
        <v>0.89893188603631813</v>
      </c>
      <c r="AI66">
        <v>0</v>
      </c>
      <c r="AJ66">
        <v>0</v>
      </c>
      <c r="AK66">
        <v>13.374915646211646</v>
      </c>
      <c r="AL66">
        <v>0.64915228828364724</v>
      </c>
      <c r="AM66">
        <v>0</v>
      </c>
      <c r="AN66">
        <v>0</v>
      </c>
      <c r="AO66">
        <v>0</v>
      </c>
      <c r="AP66">
        <v>0.45547618242538085</v>
      </c>
      <c r="AQ66">
        <v>0</v>
      </c>
      <c r="AR66">
        <v>0.84116015236902519</v>
      </c>
      <c r="AS66">
        <v>2.0498709225631391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28.545951924197077</v>
      </c>
      <c r="BB66">
        <f t="shared" si="0"/>
        <v>654.37155822405919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163.47430292506223</v>
      </c>
      <c r="L67">
        <v>59.569876318812902</v>
      </c>
      <c r="M67">
        <v>0</v>
      </c>
      <c r="N67">
        <v>29.616374300723372</v>
      </c>
      <c r="O67">
        <v>49.704128331506276</v>
      </c>
      <c r="P67">
        <v>67.613224481482462</v>
      </c>
      <c r="Q67">
        <v>3.7982245266989834</v>
      </c>
      <c r="R67">
        <v>10.6040221989517</v>
      </c>
      <c r="S67">
        <v>6.5561224196541046</v>
      </c>
      <c r="T67">
        <v>0</v>
      </c>
      <c r="U67">
        <v>220.61156334794404</v>
      </c>
      <c r="V67">
        <v>5.0498626897287275</v>
      </c>
      <c r="W67">
        <v>11.562685742246918</v>
      </c>
      <c r="X67">
        <v>24.973791196930883</v>
      </c>
      <c r="Y67">
        <v>0</v>
      </c>
      <c r="Z67">
        <v>0</v>
      </c>
      <c r="AA67">
        <v>0</v>
      </c>
      <c r="AB67">
        <v>3.3621622467125856</v>
      </c>
      <c r="AC67">
        <v>2.4875481621790856</v>
      </c>
      <c r="AD67">
        <v>0</v>
      </c>
      <c r="AE67">
        <v>0</v>
      </c>
      <c r="AF67">
        <v>0</v>
      </c>
      <c r="AG67">
        <v>0</v>
      </c>
      <c r="AH67">
        <v>4.130227240763932</v>
      </c>
      <c r="AI67">
        <v>0</v>
      </c>
      <c r="AJ67">
        <v>0</v>
      </c>
      <c r="AK67">
        <v>13.374915646211646</v>
      </c>
      <c r="AL67">
        <v>0.64915228828364724</v>
      </c>
      <c r="AM67">
        <v>0</v>
      </c>
      <c r="AN67">
        <v>0</v>
      </c>
      <c r="AO67">
        <v>0</v>
      </c>
      <c r="AP67">
        <v>0.94348620747234391</v>
      </c>
      <c r="AQ67">
        <v>0</v>
      </c>
      <c r="AR67">
        <v>0.84116015236902519</v>
      </c>
      <c r="AS67">
        <v>2.0498709225631391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28.46465891627523</v>
      </c>
      <c r="BB67">
        <f t="shared" si="0"/>
        <v>652.5080424300229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163.47275046533608</v>
      </c>
      <c r="L68">
        <v>64.851026114755413</v>
      </c>
      <c r="M68">
        <v>0</v>
      </c>
      <c r="N68">
        <v>29.616374300723372</v>
      </c>
      <c r="O68">
        <v>49.704128331506276</v>
      </c>
      <c r="P68">
        <v>67.613224481482462</v>
      </c>
      <c r="Q68">
        <v>3.7982245266989834</v>
      </c>
      <c r="R68">
        <v>10.6040221989517</v>
      </c>
      <c r="S68">
        <v>6.5561224196541046</v>
      </c>
      <c r="T68">
        <v>0</v>
      </c>
      <c r="U68">
        <v>220.61156334794404</v>
      </c>
      <c r="V68">
        <v>5.0498626897287275</v>
      </c>
      <c r="W68">
        <v>11.562685742246918</v>
      </c>
      <c r="X68">
        <v>24.973791196930883</v>
      </c>
      <c r="Y68">
        <v>0</v>
      </c>
      <c r="Z68">
        <v>0</v>
      </c>
      <c r="AA68">
        <v>0</v>
      </c>
      <c r="AB68">
        <v>3.3621622467125856</v>
      </c>
      <c r="AC68">
        <v>2.4875481621790856</v>
      </c>
      <c r="AD68">
        <v>0</v>
      </c>
      <c r="AE68">
        <v>0</v>
      </c>
      <c r="AF68">
        <v>0</v>
      </c>
      <c r="AG68">
        <v>0</v>
      </c>
      <c r="AH68">
        <v>5.8309090610519716</v>
      </c>
      <c r="AI68">
        <v>0</v>
      </c>
      <c r="AJ68">
        <v>0</v>
      </c>
      <c r="AK68">
        <v>13.374915646211646</v>
      </c>
      <c r="AL68">
        <v>0.64915228828364724</v>
      </c>
      <c r="AM68">
        <v>0</v>
      </c>
      <c r="AN68">
        <v>0</v>
      </c>
      <c r="AO68">
        <v>0</v>
      </c>
      <c r="AP68">
        <v>0.94348620747234391</v>
      </c>
      <c r="AQ68">
        <v>0</v>
      </c>
      <c r="AR68">
        <v>0.84116015236902519</v>
      </c>
      <c r="AS68">
        <v>2.0498709225631391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28.756434585017097</v>
      </c>
      <c r="BB68">
        <f t="shared" ref="BB68:BB99" si="1">SUM(B68:AZ68)-BA68</f>
        <v>659.19654591778533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163.47441814910471</v>
      </c>
      <c r="L69">
        <v>64.851026114755413</v>
      </c>
      <c r="M69">
        <v>0</v>
      </c>
      <c r="N69">
        <v>29.616374300723372</v>
      </c>
      <c r="O69">
        <v>49.704128331506276</v>
      </c>
      <c r="P69">
        <v>67.613224481482462</v>
      </c>
      <c r="Q69">
        <v>3.7982245266989834</v>
      </c>
      <c r="R69">
        <v>10.6040221989517</v>
      </c>
      <c r="S69">
        <v>6.5561224196541046</v>
      </c>
      <c r="T69">
        <v>0</v>
      </c>
      <c r="U69">
        <v>220.61156334794404</v>
      </c>
      <c r="V69">
        <v>5.0498626897287275</v>
      </c>
      <c r="W69">
        <v>11.562685742246918</v>
      </c>
      <c r="X69">
        <v>24.973791196930883</v>
      </c>
      <c r="Y69">
        <v>0</v>
      </c>
      <c r="Z69">
        <v>0</v>
      </c>
      <c r="AA69">
        <v>0</v>
      </c>
      <c r="AB69">
        <v>3.3621622467125856</v>
      </c>
      <c r="AC69">
        <v>2.4875481621790856</v>
      </c>
      <c r="AD69">
        <v>2.3417957650803585</v>
      </c>
      <c r="AE69">
        <v>0</v>
      </c>
      <c r="AF69">
        <v>0</v>
      </c>
      <c r="AG69">
        <v>0</v>
      </c>
      <c r="AH69">
        <v>12.001954434251722</v>
      </c>
      <c r="AI69">
        <v>0</v>
      </c>
      <c r="AJ69">
        <v>0</v>
      </c>
      <c r="AK69">
        <v>13.374915646211646</v>
      </c>
      <c r="AL69">
        <v>0.64915228828364724</v>
      </c>
      <c r="AM69">
        <v>0</v>
      </c>
      <c r="AN69">
        <v>0</v>
      </c>
      <c r="AO69">
        <v>0</v>
      </c>
      <c r="AP69">
        <v>0.94348620747234391</v>
      </c>
      <c r="AQ69">
        <v>0</v>
      </c>
      <c r="AR69">
        <v>0.84116015236902519</v>
      </c>
      <c r="AS69">
        <v>2.0498709225631391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29.112341053778735</v>
      </c>
      <c r="BB69">
        <f t="shared" si="1"/>
        <v>667.35514827107249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163.47339615900037</v>
      </c>
      <c r="L70">
        <v>64.851026114755413</v>
      </c>
      <c r="M70">
        <v>0</v>
      </c>
      <c r="N70">
        <v>29.616374300723372</v>
      </c>
      <c r="O70">
        <v>49.704128331506276</v>
      </c>
      <c r="P70">
        <v>67.613224481482462</v>
      </c>
      <c r="Q70">
        <v>3.7982245266989834</v>
      </c>
      <c r="R70">
        <v>10.6040221989517</v>
      </c>
      <c r="S70">
        <v>6.5561224196541046</v>
      </c>
      <c r="T70">
        <v>0</v>
      </c>
      <c r="U70">
        <v>220.61156334794404</v>
      </c>
      <c r="V70">
        <v>5.0498626897287275</v>
      </c>
      <c r="W70">
        <v>11.562685742246918</v>
      </c>
      <c r="X70">
        <v>24.973791196930883</v>
      </c>
      <c r="Y70">
        <v>0</v>
      </c>
      <c r="Z70">
        <v>0</v>
      </c>
      <c r="AA70">
        <v>0</v>
      </c>
      <c r="AB70">
        <v>3.3621622467125856</v>
      </c>
      <c r="AC70">
        <v>4.9800060219160924</v>
      </c>
      <c r="AD70">
        <v>4.6835912710290115</v>
      </c>
      <c r="AE70">
        <v>4.2217392759340431</v>
      </c>
      <c r="AF70">
        <v>0</v>
      </c>
      <c r="AG70">
        <v>0</v>
      </c>
      <c r="AH70">
        <v>24.003908868503444</v>
      </c>
      <c r="AI70">
        <v>0</v>
      </c>
      <c r="AJ70">
        <v>0</v>
      </c>
      <c r="AK70">
        <v>13.374915646211646</v>
      </c>
      <c r="AL70">
        <v>0.64915228828364724</v>
      </c>
      <c r="AM70">
        <v>0</v>
      </c>
      <c r="AN70">
        <v>0</v>
      </c>
      <c r="AO70">
        <v>0</v>
      </c>
      <c r="AP70">
        <v>0.94348620747234391</v>
      </c>
      <c r="AQ70">
        <v>0</v>
      </c>
      <c r="AR70">
        <v>0.84116015236902519</v>
      </c>
      <c r="AS70">
        <v>2.0498709225631391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29.992520522363801</v>
      </c>
      <c r="BB70">
        <f t="shared" si="1"/>
        <v>687.53189388825456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163.03866562679858</v>
      </c>
      <c r="L71">
        <v>64.851026114755413</v>
      </c>
      <c r="M71">
        <v>0</v>
      </c>
      <c r="N71">
        <v>29.616374300723372</v>
      </c>
      <c r="O71">
        <v>49.704128331506276</v>
      </c>
      <c r="P71">
        <v>67.613224481482462</v>
      </c>
      <c r="Q71">
        <v>3.7982245266989834</v>
      </c>
      <c r="R71">
        <v>10.6040221989517</v>
      </c>
      <c r="S71">
        <v>6.5561224196541046</v>
      </c>
      <c r="T71">
        <v>0</v>
      </c>
      <c r="U71">
        <v>220.61156334794404</v>
      </c>
      <c r="V71">
        <v>5.0498626897287275</v>
      </c>
      <c r="W71">
        <v>11.562685742246918</v>
      </c>
      <c r="X71">
        <v>24.973791196930883</v>
      </c>
      <c r="Y71">
        <v>0</v>
      </c>
      <c r="Z71">
        <v>0.2793708411605092</v>
      </c>
      <c r="AA71">
        <v>0</v>
      </c>
      <c r="AB71">
        <v>3.3621622467125856</v>
      </c>
      <c r="AC71">
        <v>7.4701726721978705</v>
      </c>
      <c r="AD71">
        <v>7.0253870361093709</v>
      </c>
      <c r="AE71">
        <v>8.4434782928407426</v>
      </c>
      <c r="AF71">
        <v>0</v>
      </c>
      <c r="AG71">
        <v>0</v>
      </c>
      <c r="AH71">
        <v>30.004885955854725</v>
      </c>
      <c r="AI71">
        <v>0</v>
      </c>
      <c r="AJ71">
        <v>0</v>
      </c>
      <c r="AK71">
        <v>13.374915646211646</v>
      </c>
      <c r="AL71">
        <v>3.2457611763809875</v>
      </c>
      <c r="AM71">
        <v>0.6844642120642872</v>
      </c>
      <c r="AN71">
        <v>0</v>
      </c>
      <c r="AO71">
        <v>0</v>
      </c>
      <c r="AP71">
        <v>0.45547618242538085</v>
      </c>
      <c r="AQ71">
        <v>0</v>
      </c>
      <c r="AR71">
        <v>0.84116015236902519</v>
      </c>
      <c r="AS71">
        <v>2.0498709225631391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30.732062085938182</v>
      </c>
      <c r="BB71">
        <f t="shared" si="1"/>
        <v>704.48473422837355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163.47460513302991</v>
      </c>
      <c r="L72">
        <v>64.851026114755413</v>
      </c>
      <c r="M72">
        <v>0</v>
      </c>
      <c r="N72">
        <v>29.616374300723372</v>
      </c>
      <c r="O72">
        <v>49.704128331506276</v>
      </c>
      <c r="P72">
        <v>67.613224481482462</v>
      </c>
      <c r="Q72">
        <v>3.7982245266989834</v>
      </c>
      <c r="R72">
        <v>10.6040221989517</v>
      </c>
      <c r="S72">
        <v>6.5561224196541046</v>
      </c>
      <c r="T72">
        <v>0</v>
      </c>
      <c r="U72">
        <v>220.61156334794404</v>
      </c>
      <c r="V72">
        <v>5.0498626897287275</v>
      </c>
      <c r="W72">
        <v>11.562685742246918</v>
      </c>
      <c r="X72">
        <v>24.973791196930883</v>
      </c>
      <c r="Y72">
        <v>0</v>
      </c>
      <c r="Z72">
        <v>1.6644915299519931</v>
      </c>
      <c r="AA72">
        <v>3.5681650678355248</v>
      </c>
      <c r="AB72">
        <v>4.1169336055103321</v>
      </c>
      <c r="AC72">
        <v>7.4701726721978705</v>
      </c>
      <c r="AD72">
        <v>7.0253870361093709</v>
      </c>
      <c r="AE72">
        <v>8.4434782928407426</v>
      </c>
      <c r="AF72">
        <v>0</v>
      </c>
      <c r="AG72">
        <v>0</v>
      </c>
      <c r="AH72">
        <v>36.005863043206006</v>
      </c>
      <c r="AI72">
        <v>0.98162932185347529</v>
      </c>
      <c r="AJ72">
        <v>0</v>
      </c>
      <c r="AK72">
        <v>13.374915646211646</v>
      </c>
      <c r="AL72">
        <v>13.573183269889652</v>
      </c>
      <c r="AM72">
        <v>1.2662587923189312</v>
      </c>
      <c r="AN72">
        <v>0</v>
      </c>
      <c r="AO72">
        <v>0</v>
      </c>
      <c r="AP72">
        <v>0.45547618242538085</v>
      </c>
      <c r="AQ72">
        <v>0</v>
      </c>
      <c r="AR72">
        <v>0.84116015236902519</v>
      </c>
      <c r="AS72">
        <v>2.0498709225631391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31.736759349591487</v>
      </c>
      <c r="BB72">
        <f t="shared" si="1"/>
        <v>727.51585666934443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163.47460513302991</v>
      </c>
      <c r="L73">
        <v>64.851026114755413</v>
      </c>
      <c r="M73">
        <v>0</v>
      </c>
      <c r="N73">
        <v>29.616374300723372</v>
      </c>
      <c r="O73">
        <v>49.704128331506276</v>
      </c>
      <c r="P73">
        <v>67.613224481482462</v>
      </c>
      <c r="Q73">
        <v>3.7982245266989834</v>
      </c>
      <c r="R73">
        <v>10.6040221989517</v>
      </c>
      <c r="S73">
        <v>6.5561224196541046</v>
      </c>
      <c r="T73">
        <v>0</v>
      </c>
      <c r="U73">
        <v>220.61156334794404</v>
      </c>
      <c r="V73">
        <v>5.0498626897287275</v>
      </c>
      <c r="W73">
        <v>11.562685742246918</v>
      </c>
      <c r="X73">
        <v>24.973791196930883</v>
      </c>
      <c r="Y73">
        <v>0</v>
      </c>
      <c r="Z73">
        <v>3.3289830599039862</v>
      </c>
      <c r="AA73">
        <v>7.1363301356710496</v>
      </c>
      <c r="AB73">
        <v>10.168825855979962</v>
      </c>
      <c r="AC73">
        <v>7.4701726721978705</v>
      </c>
      <c r="AD73">
        <v>9.3671828011897293</v>
      </c>
      <c r="AE73">
        <v>12.698200038405343</v>
      </c>
      <c r="AF73">
        <v>0</v>
      </c>
      <c r="AG73">
        <v>0</v>
      </c>
      <c r="AH73">
        <v>36.005863043206006</v>
      </c>
      <c r="AI73">
        <v>4.2537268024420776</v>
      </c>
      <c r="AJ73">
        <v>0</v>
      </c>
      <c r="AK73">
        <v>13.374915646211646</v>
      </c>
      <c r="AL73">
        <v>13.573183269889652</v>
      </c>
      <c r="AM73">
        <v>2.3956244831976616</v>
      </c>
      <c r="AN73">
        <v>0</v>
      </c>
      <c r="AO73">
        <v>0</v>
      </c>
      <c r="AP73">
        <v>0.45547618242538085</v>
      </c>
      <c r="AQ73">
        <v>0</v>
      </c>
      <c r="AR73">
        <v>0.84116015236902519</v>
      </c>
      <c r="AS73">
        <v>2.0498709225631391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32.668169083960933</v>
      </c>
      <c r="BB73">
        <f t="shared" si="1"/>
        <v>748.86697646534469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163.47460513302991</v>
      </c>
      <c r="L74">
        <v>64.851026114755413</v>
      </c>
      <c r="M74">
        <v>0</v>
      </c>
      <c r="N74">
        <v>29.616374300723372</v>
      </c>
      <c r="O74">
        <v>49.704128331506276</v>
      </c>
      <c r="P74">
        <v>67.613224481482462</v>
      </c>
      <c r="Q74">
        <v>3.0782530889120006</v>
      </c>
      <c r="R74">
        <v>10.6040221989517</v>
      </c>
      <c r="S74">
        <v>6.5561224196541046</v>
      </c>
      <c r="T74">
        <v>0</v>
      </c>
      <c r="U74">
        <v>220.61156334794404</v>
      </c>
      <c r="V74">
        <v>5.0498626897287275</v>
      </c>
      <c r="W74">
        <v>11.562685742246918</v>
      </c>
      <c r="X74">
        <v>24.973791196930883</v>
      </c>
      <c r="Y74">
        <v>0</v>
      </c>
      <c r="Z74">
        <v>3.3289830599039862</v>
      </c>
      <c r="AA74">
        <v>10.704494938426214</v>
      </c>
      <c r="AB74">
        <v>10.168825855979962</v>
      </c>
      <c r="AC74">
        <v>7.4701726721978705</v>
      </c>
      <c r="AD74">
        <v>9.3671828011897293</v>
      </c>
      <c r="AE74">
        <v>12.70875436652056</v>
      </c>
      <c r="AF74">
        <v>0</v>
      </c>
      <c r="AG74">
        <v>0</v>
      </c>
      <c r="AH74">
        <v>36.005863043206006</v>
      </c>
      <c r="AI74">
        <v>4.2537268024420776</v>
      </c>
      <c r="AJ74">
        <v>0</v>
      </c>
      <c r="AK74">
        <v>13.374915646211646</v>
      </c>
      <c r="AL74">
        <v>13.573183269889652</v>
      </c>
      <c r="AM74">
        <v>4.0657170052181169</v>
      </c>
      <c r="AN74">
        <v>0</v>
      </c>
      <c r="AO74">
        <v>0</v>
      </c>
      <c r="AP74">
        <v>0.45547618242538085</v>
      </c>
      <c r="AQ74">
        <v>0</v>
      </c>
      <c r="AR74">
        <v>0.84116015236902519</v>
      </c>
      <c r="AS74">
        <v>2.0498709225631391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32.857474604952266</v>
      </c>
      <c r="BB74">
        <f t="shared" si="1"/>
        <v>753.20651115945714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163.47460513302991</v>
      </c>
      <c r="L75">
        <v>64.851026114755413</v>
      </c>
      <c r="M75">
        <v>0</v>
      </c>
      <c r="N75">
        <v>29.616374300723372</v>
      </c>
      <c r="O75">
        <v>49.704128331506276</v>
      </c>
      <c r="P75">
        <v>67.613224481482462</v>
      </c>
      <c r="Q75">
        <v>3.0782530889120006</v>
      </c>
      <c r="R75">
        <v>10.6040221989517</v>
      </c>
      <c r="S75">
        <v>6.5561224196541046</v>
      </c>
      <c r="T75">
        <v>0</v>
      </c>
      <c r="U75">
        <v>220.61156334794404</v>
      </c>
      <c r="V75">
        <v>5.0498626897287275</v>
      </c>
      <c r="W75">
        <v>11.562685742246918</v>
      </c>
      <c r="X75">
        <v>24.973791196930883</v>
      </c>
      <c r="Y75">
        <v>0</v>
      </c>
      <c r="Z75">
        <v>3.3289830599039862</v>
      </c>
      <c r="AA75">
        <v>10.704494938426214</v>
      </c>
      <c r="AB75">
        <v>10.168825855979962</v>
      </c>
      <c r="AC75">
        <v>7.4701726721978705</v>
      </c>
      <c r="AD75">
        <v>9.3671828011897293</v>
      </c>
      <c r="AE75">
        <v>12.70875436652056</v>
      </c>
      <c r="AF75">
        <v>0</v>
      </c>
      <c r="AG75">
        <v>0</v>
      </c>
      <c r="AH75">
        <v>36.005863043206006</v>
      </c>
      <c r="AI75">
        <v>4.2537268024420776</v>
      </c>
      <c r="AJ75">
        <v>0</v>
      </c>
      <c r="AK75">
        <v>13.374915646211646</v>
      </c>
      <c r="AL75">
        <v>13.573183269889652</v>
      </c>
      <c r="AM75">
        <v>4.0657170052181169</v>
      </c>
      <c r="AN75">
        <v>0</v>
      </c>
      <c r="AO75">
        <v>0</v>
      </c>
      <c r="AP75">
        <v>0.45547618242538085</v>
      </c>
      <c r="AQ75">
        <v>0</v>
      </c>
      <c r="AR75">
        <v>2.8038673512836567</v>
      </c>
      <c r="AS75">
        <v>2.0498709225631391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32.939515765866901</v>
      </c>
      <c r="BB75">
        <f t="shared" si="1"/>
        <v>755.08717719745709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163.47460513302991</v>
      </c>
      <c r="L76">
        <v>64.851026114755413</v>
      </c>
      <c r="M76">
        <v>0</v>
      </c>
      <c r="N76">
        <v>29.616374300723372</v>
      </c>
      <c r="O76">
        <v>49.704128331506276</v>
      </c>
      <c r="P76">
        <v>67.613224481482462</v>
      </c>
      <c r="Q76">
        <v>2.8897723583438668</v>
      </c>
      <c r="R76">
        <v>10.6040221989517</v>
      </c>
      <c r="S76">
        <v>6.5561224196541046</v>
      </c>
      <c r="T76">
        <v>0</v>
      </c>
      <c r="U76">
        <v>220.61156334794404</v>
      </c>
      <c r="V76">
        <v>5.0498626897287275</v>
      </c>
      <c r="W76">
        <v>11.562685742246918</v>
      </c>
      <c r="X76">
        <v>24.973791196930883</v>
      </c>
      <c r="Y76">
        <v>0</v>
      </c>
      <c r="Z76">
        <v>3.3289830599039862</v>
      </c>
      <c r="AA76">
        <v>10.704494938426214</v>
      </c>
      <c r="AB76">
        <v>10.168825855979962</v>
      </c>
      <c r="AC76">
        <v>7.4701726721978705</v>
      </c>
      <c r="AD76">
        <v>9.3671828011897293</v>
      </c>
      <c r="AE76">
        <v>12.70875436652056</v>
      </c>
      <c r="AF76">
        <v>0</v>
      </c>
      <c r="AG76">
        <v>0</v>
      </c>
      <c r="AH76">
        <v>34.013635886662492</v>
      </c>
      <c r="AI76">
        <v>4.2537268024420776</v>
      </c>
      <c r="AJ76">
        <v>0</v>
      </c>
      <c r="AK76">
        <v>13.374915646211646</v>
      </c>
      <c r="AL76">
        <v>3.2457611763809875</v>
      </c>
      <c r="AM76">
        <v>4.0657170052181169</v>
      </c>
      <c r="AN76">
        <v>0</v>
      </c>
      <c r="AO76">
        <v>0</v>
      </c>
      <c r="AP76">
        <v>0.45547618242538085</v>
      </c>
      <c r="AQ76">
        <v>0</v>
      </c>
      <c r="AR76">
        <v>7.8508285305781662</v>
      </c>
      <c r="AS76">
        <v>2.0498709225631391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32.627638909971481</v>
      </c>
      <c r="BB76">
        <f t="shared" si="1"/>
        <v>747.93788525202672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163.47364534350498</v>
      </c>
      <c r="L77">
        <v>64.851026114755413</v>
      </c>
      <c r="M77">
        <v>0</v>
      </c>
      <c r="N77">
        <v>29.616374300723372</v>
      </c>
      <c r="O77">
        <v>49.704128331506276</v>
      </c>
      <c r="P77">
        <v>67.613224481482462</v>
      </c>
      <c r="Q77">
        <v>3.2770827509738281</v>
      </c>
      <c r="R77">
        <v>10.6040221989517</v>
      </c>
      <c r="S77">
        <v>6.5561224196541046</v>
      </c>
      <c r="T77">
        <v>0</v>
      </c>
      <c r="U77">
        <v>220.61156334794404</v>
      </c>
      <c r="V77">
        <v>5.056168858275937</v>
      </c>
      <c r="W77">
        <v>11.562685742246918</v>
      </c>
      <c r="X77">
        <v>24.973791196930883</v>
      </c>
      <c r="Y77">
        <v>0</v>
      </c>
      <c r="Z77">
        <v>3.3289830599039862</v>
      </c>
      <c r="AA77">
        <v>10.704494938426214</v>
      </c>
      <c r="AB77">
        <v>10.168825855979962</v>
      </c>
      <c r="AC77">
        <v>4.9800060219160924</v>
      </c>
      <c r="AD77">
        <v>7.0253870361093709</v>
      </c>
      <c r="AE77">
        <v>12.70875436652056</v>
      </c>
      <c r="AF77">
        <v>0</v>
      </c>
      <c r="AG77">
        <v>0</v>
      </c>
      <c r="AH77">
        <v>30.004885955854725</v>
      </c>
      <c r="AI77">
        <v>4.2537268024420776</v>
      </c>
      <c r="AJ77">
        <v>0</v>
      </c>
      <c r="AK77">
        <v>13.374915646211646</v>
      </c>
      <c r="AL77">
        <v>0.67865915024262002</v>
      </c>
      <c r="AM77">
        <v>4.0657170052181169</v>
      </c>
      <c r="AN77">
        <v>0</v>
      </c>
      <c r="AO77">
        <v>0</v>
      </c>
      <c r="AP77">
        <v>0.45547618242538085</v>
      </c>
      <c r="AQ77">
        <v>0</v>
      </c>
      <c r="AR77">
        <v>7.8508285305781662</v>
      </c>
      <c r="AS77">
        <v>2.0498709225631391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32.167205322264067</v>
      </c>
      <c r="BB77">
        <f t="shared" si="1"/>
        <v>737.38316123907805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163.47403523461327</v>
      </c>
      <c r="L78">
        <v>64.851026114755413</v>
      </c>
      <c r="M78">
        <v>0</v>
      </c>
      <c r="N78">
        <v>29.616374300723372</v>
      </c>
      <c r="O78">
        <v>49.704128331506276</v>
      </c>
      <c r="P78">
        <v>67.613224481482462</v>
      </c>
      <c r="Q78">
        <v>3.7982245266989834</v>
      </c>
      <c r="R78">
        <v>10.6040221989517</v>
      </c>
      <c r="S78">
        <v>6.5561224196541046</v>
      </c>
      <c r="T78">
        <v>0</v>
      </c>
      <c r="U78">
        <v>220.61156334794404</v>
      </c>
      <c r="V78">
        <v>5.056168858275937</v>
      </c>
      <c r="W78">
        <v>11.562685742246918</v>
      </c>
      <c r="X78">
        <v>24.973791196930883</v>
      </c>
      <c r="Y78">
        <v>0</v>
      </c>
      <c r="Z78">
        <v>3.3289830599039862</v>
      </c>
      <c r="AA78">
        <v>10.704494938426214</v>
      </c>
      <c r="AB78">
        <v>10.168825855979962</v>
      </c>
      <c r="AC78">
        <v>2.4875481621790856</v>
      </c>
      <c r="AD78">
        <v>4.6835912710290115</v>
      </c>
      <c r="AE78">
        <v>12.70875436652056</v>
      </c>
      <c r="AF78">
        <v>0</v>
      </c>
      <c r="AG78">
        <v>0</v>
      </c>
      <c r="AH78">
        <v>18.002931521603003</v>
      </c>
      <c r="AI78">
        <v>4.2537268024420776</v>
      </c>
      <c r="AJ78">
        <v>0</v>
      </c>
      <c r="AK78">
        <v>13.374915646211646</v>
      </c>
      <c r="AL78">
        <v>0.67865915024262002</v>
      </c>
      <c r="AM78">
        <v>4.0657170052181169</v>
      </c>
      <c r="AN78">
        <v>0</v>
      </c>
      <c r="AO78">
        <v>0</v>
      </c>
      <c r="AP78">
        <v>0.45547618242538085</v>
      </c>
      <c r="AQ78">
        <v>0</v>
      </c>
      <c r="AR78">
        <v>1.1215470465456063</v>
      </c>
      <c r="AS78">
        <v>2.0498709225631391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31.203967883036057</v>
      </c>
      <c r="BB78">
        <f t="shared" si="1"/>
        <v>715.30244080203795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163.47323781399535</v>
      </c>
      <c r="L79">
        <v>64.851026114755413</v>
      </c>
      <c r="M79">
        <v>0</v>
      </c>
      <c r="N79">
        <v>29.616374300723372</v>
      </c>
      <c r="O79">
        <v>49.704128331506276</v>
      </c>
      <c r="P79">
        <v>67.613224481482462</v>
      </c>
      <c r="Q79">
        <v>3.7982245266989834</v>
      </c>
      <c r="R79">
        <v>10.6040221989517</v>
      </c>
      <c r="S79">
        <v>6.5561224196541046</v>
      </c>
      <c r="T79">
        <v>0</v>
      </c>
      <c r="U79">
        <v>220.61156334794404</v>
      </c>
      <c r="V79">
        <v>5.056168858275937</v>
      </c>
      <c r="W79">
        <v>11.562685742246918</v>
      </c>
      <c r="X79">
        <v>24.973791196930883</v>
      </c>
      <c r="Y79">
        <v>0</v>
      </c>
      <c r="Z79">
        <v>3.3289830599039862</v>
      </c>
      <c r="AA79">
        <v>10.704494938426214</v>
      </c>
      <c r="AB79">
        <v>2.058466802755166</v>
      </c>
      <c r="AC79">
        <v>2.4875481621790856</v>
      </c>
      <c r="AD79">
        <v>2.2060395151325398</v>
      </c>
      <c r="AE79">
        <v>12.70875436652056</v>
      </c>
      <c r="AF79">
        <v>0</v>
      </c>
      <c r="AG79">
        <v>0</v>
      </c>
      <c r="AH79">
        <v>5.8309090610519716</v>
      </c>
      <c r="AI79">
        <v>0.818024434877896</v>
      </c>
      <c r="AJ79">
        <v>0</v>
      </c>
      <c r="AK79">
        <v>13.374915646211646</v>
      </c>
      <c r="AL79">
        <v>0.67865915024262002</v>
      </c>
      <c r="AM79">
        <v>2.7104781761636403</v>
      </c>
      <c r="AN79">
        <v>0</v>
      </c>
      <c r="AO79">
        <v>0</v>
      </c>
      <c r="AP79">
        <v>0.45547618242538085</v>
      </c>
      <c r="AQ79">
        <v>0</v>
      </c>
      <c r="AR79">
        <v>1.6823203047380504</v>
      </c>
      <c r="AS79">
        <v>2.0498709225631391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30.075748320355707</v>
      </c>
      <c r="BB79">
        <f t="shared" si="1"/>
        <v>689.43976173600174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163.47376949452953</v>
      </c>
      <c r="L80">
        <v>64.851026114755413</v>
      </c>
      <c r="M80">
        <v>0</v>
      </c>
      <c r="N80">
        <v>29.616374300723372</v>
      </c>
      <c r="O80">
        <v>49.704128331506276</v>
      </c>
      <c r="P80">
        <v>67.613224481482462</v>
      </c>
      <c r="Q80">
        <v>3.7982245266989834</v>
      </c>
      <c r="R80">
        <v>10.6040221989517</v>
      </c>
      <c r="S80">
        <v>6.5561224196541046</v>
      </c>
      <c r="T80">
        <v>0</v>
      </c>
      <c r="U80">
        <v>220.61156334794404</v>
      </c>
      <c r="V80">
        <v>5.056168858275937</v>
      </c>
      <c r="W80">
        <v>11.562685742246918</v>
      </c>
      <c r="X80">
        <v>24.973791196930883</v>
      </c>
      <c r="Y80">
        <v>0</v>
      </c>
      <c r="Z80">
        <v>3.3289830599039862</v>
      </c>
      <c r="AA80">
        <v>7.1363301356710496</v>
      </c>
      <c r="AB80">
        <v>2.4015446462116463</v>
      </c>
      <c r="AC80">
        <v>2.4875481621790856</v>
      </c>
      <c r="AD80">
        <v>2.2060395151325398</v>
      </c>
      <c r="AE80">
        <v>12.70875436652056</v>
      </c>
      <c r="AF80">
        <v>0</v>
      </c>
      <c r="AG80">
        <v>0</v>
      </c>
      <c r="AH80">
        <v>5.8309090610519716</v>
      </c>
      <c r="AI80">
        <v>0</v>
      </c>
      <c r="AJ80">
        <v>0</v>
      </c>
      <c r="AK80">
        <v>13.374915646211646</v>
      </c>
      <c r="AL80">
        <v>0.67865915024262002</v>
      </c>
      <c r="AM80">
        <v>1.3552390880818201</v>
      </c>
      <c r="AN80">
        <v>0</v>
      </c>
      <c r="AO80">
        <v>0</v>
      </c>
      <c r="AP80">
        <v>0.45547618242538085</v>
      </c>
      <c r="AQ80">
        <v>0</v>
      </c>
      <c r="AR80">
        <v>1.6823203047380504</v>
      </c>
      <c r="AS80">
        <v>2.0498709225631391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29.850119494443632</v>
      </c>
      <c r="BB80">
        <f t="shared" si="1"/>
        <v>684.26757176018941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163.47390634880759</v>
      </c>
      <c r="L81">
        <v>64.851026114755413</v>
      </c>
      <c r="M81">
        <v>0</v>
      </c>
      <c r="N81">
        <v>29.616374300723372</v>
      </c>
      <c r="O81">
        <v>49.704128331506276</v>
      </c>
      <c r="P81">
        <v>67.613224481482462</v>
      </c>
      <c r="Q81">
        <v>3.7982245266989834</v>
      </c>
      <c r="R81">
        <v>10.6040221989517</v>
      </c>
      <c r="S81">
        <v>6.5561224196541046</v>
      </c>
      <c r="T81">
        <v>0</v>
      </c>
      <c r="U81">
        <v>220.61156334794404</v>
      </c>
      <c r="V81">
        <v>5.056168858275937</v>
      </c>
      <c r="W81">
        <v>11.562685742246918</v>
      </c>
      <c r="X81">
        <v>24.973791196930883</v>
      </c>
      <c r="Y81">
        <v>0</v>
      </c>
      <c r="Z81">
        <v>3.3289830599039862</v>
      </c>
      <c r="AA81">
        <v>3.5513112586098932</v>
      </c>
      <c r="AB81">
        <v>1.0292332723857232</v>
      </c>
      <c r="AC81">
        <v>2.4875481621790856</v>
      </c>
      <c r="AD81">
        <v>2.2060395151325398</v>
      </c>
      <c r="AE81">
        <v>7.9157611099979119</v>
      </c>
      <c r="AF81">
        <v>0</v>
      </c>
      <c r="AG81">
        <v>0</v>
      </c>
      <c r="AH81">
        <v>4.8590908409517848</v>
      </c>
      <c r="AI81">
        <v>0</v>
      </c>
      <c r="AJ81">
        <v>0</v>
      </c>
      <c r="AK81">
        <v>13.374915646211646</v>
      </c>
      <c r="AL81">
        <v>0.67865915024262002</v>
      </c>
      <c r="AM81">
        <v>0.23956247422250052</v>
      </c>
      <c r="AN81">
        <v>0</v>
      </c>
      <c r="AO81">
        <v>0</v>
      </c>
      <c r="AP81">
        <v>0.45547618242538085</v>
      </c>
      <c r="AQ81">
        <v>0</v>
      </c>
      <c r="AR81">
        <v>1.6823203047380504</v>
      </c>
      <c r="AS81">
        <v>2.0498709225631391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29.355304408283217</v>
      </c>
      <c r="BB81">
        <f t="shared" si="1"/>
        <v>672.92470535925861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163.47441814910471</v>
      </c>
      <c r="L82">
        <v>64.851026114755413</v>
      </c>
      <c r="M82">
        <v>0</v>
      </c>
      <c r="N82">
        <v>29.616374300723372</v>
      </c>
      <c r="O82">
        <v>49.704128331506276</v>
      </c>
      <c r="P82">
        <v>67.613224481482462</v>
      </c>
      <c r="Q82">
        <v>3.7982245266989834</v>
      </c>
      <c r="R82">
        <v>10.6040221989517</v>
      </c>
      <c r="S82">
        <v>6.5561224196541046</v>
      </c>
      <c r="T82">
        <v>0</v>
      </c>
      <c r="U82">
        <v>220.61156334794404</v>
      </c>
      <c r="V82">
        <v>5.056168858275937</v>
      </c>
      <c r="W82">
        <v>11.562685742246918</v>
      </c>
      <c r="X82">
        <v>24.973791196930883</v>
      </c>
      <c r="Y82">
        <v>0</v>
      </c>
      <c r="Z82">
        <v>1.8159104675433102</v>
      </c>
      <c r="AA82">
        <v>0</v>
      </c>
      <c r="AB82">
        <v>1.0292332723857232</v>
      </c>
      <c r="AC82">
        <v>2.4875481621790856</v>
      </c>
      <c r="AD82">
        <v>2.2060395151325398</v>
      </c>
      <c r="AE82">
        <v>7.9157611099979119</v>
      </c>
      <c r="AF82">
        <v>0</v>
      </c>
      <c r="AG82">
        <v>0</v>
      </c>
      <c r="AH82">
        <v>4.8590908409517848</v>
      </c>
      <c r="AI82">
        <v>0</v>
      </c>
      <c r="AJ82">
        <v>0</v>
      </c>
      <c r="AK82">
        <v>13.374915646211646</v>
      </c>
      <c r="AL82">
        <v>0.67865915024262002</v>
      </c>
      <c r="AM82">
        <v>0</v>
      </c>
      <c r="AN82">
        <v>0</v>
      </c>
      <c r="AO82">
        <v>0</v>
      </c>
      <c r="AP82">
        <v>0.45547618242538085</v>
      </c>
      <c r="AQ82">
        <v>0</v>
      </c>
      <c r="AR82">
        <v>1.6823203047380504</v>
      </c>
      <c r="AS82">
        <v>2.0498709225631391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29.133620845142559</v>
      </c>
      <c r="BB82">
        <f t="shared" si="1"/>
        <v>667.84295439750338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163.47364534350498</v>
      </c>
      <c r="L83">
        <v>64.851026114755413</v>
      </c>
      <c r="M83">
        <v>0</v>
      </c>
      <c r="N83">
        <v>29.616374300723372</v>
      </c>
      <c r="O83">
        <v>49.704128331506276</v>
      </c>
      <c r="P83">
        <v>67.613224481482462</v>
      </c>
      <c r="Q83">
        <v>3.7982245266989834</v>
      </c>
      <c r="R83">
        <v>10.6040221989517</v>
      </c>
      <c r="S83">
        <v>6.5561224196541046</v>
      </c>
      <c r="T83">
        <v>0</v>
      </c>
      <c r="U83">
        <v>220.61156334794404</v>
      </c>
      <c r="V83">
        <v>5.056168858275937</v>
      </c>
      <c r="W83">
        <v>11.562685742246918</v>
      </c>
      <c r="X83">
        <v>24.973791196930883</v>
      </c>
      <c r="Y83">
        <v>0</v>
      </c>
      <c r="Z83">
        <v>1.6644915299519931</v>
      </c>
      <c r="AA83">
        <v>0</v>
      </c>
      <c r="AB83">
        <v>0</v>
      </c>
      <c r="AC83">
        <v>0</v>
      </c>
      <c r="AD83">
        <v>2.2060395151325398</v>
      </c>
      <c r="AE83">
        <v>3.957880554998956</v>
      </c>
      <c r="AF83">
        <v>0</v>
      </c>
      <c r="AG83">
        <v>0</v>
      </c>
      <c r="AH83">
        <v>1.70068182028804</v>
      </c>
      <c r="AI83">
        <v>0</v>
      </c>
      <c r="AJ83">
        <v>0</v>
      </c>
      <c r="AK83">
        <v>13.374915646211646</v>
      </c>
      <c r="AL83">
        <v>0.67865915024262002</v>
      </c>
      <c r="AM83">
        <v>0</v>
      </c>
      <c r="AN83">
        <v>0</v>
      </c>
      <c r="AO83">
        <v>0</v>
      </c>
      <c r="AP83">
        <v>0.45547618242538085</v>
      </c>
      <c r="AQ83">
        <v>0</v>
      </c>
      <c r="AR83">
        <v>7.8508285305781662</v>
      </c>
      <c r="AS83">
        <v>2.0498709225631391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28.9406405058898</v>
      </c>
      <c r="BB83">
        <f t="shared" si="1"/>
        <v>663.41918020917785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163.47284999447285</v>
      </c>
      <c r="L84">
        <v>64.851026114755413</v>
      </c>
      <c r="M84">
        <v>0</v>
      </c>
      <c r="N84">
        <v>29.616374300723372</v>
      </c>
      <c r="O84">
        <v>49.704128331506276</v>
      </c>
      <c r="P84">
        <v>67.613224481482462</v>
      </c>
      <c r="Q84">
        <v>3.7982245266989834</v>
      </c>
      <c r="R84">
        <v>10.6040221989517</v>
      </c>
      <c r="S84">
        <v>6.5561224196541046</v>
      </c>
      <c r="T84">
        <v>0</v>
      </c>
      <c r="U84">
        <v>220.61156334794404</v>
      </c>
      <c r="V84">
        <v>5.056168858275937</v>
      </c>
      <c r="W84">
        <v>11.562685742246918</v>
      </c>
      <c r="X84">
        <v>24.973791196930883</v>
      </c>
      <c r="Y84">
        <v>0</v>
      </c>
      <c r="Z84">
        <v>1.6644915299519931</v>
      </c>
      <c r="AA84">
        <v>0</v>
      </c>
      <c r="AB84">
        <v>0</v>
      </c>
      <c r="AC84">
        <v>0</v>
      </c>
      <c r="AD84">
        <v>2.2060395151325398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13.374915646211646</v>
      </c>
      <c r="AL84">
        <v>0.67865915024262002</v>
      </c>
      <c r="AM84">
        <v>0</v>
      </c>
      <c r="AN84">
        <v>0</v>
      </c>
      <c r="AO84">
        <v>0</v>
      </c>
      <c r="AP84">
        <v>0.45547618242538085</v>
      </c>
      <c r="AQ84">
        <v>0</v>
      </c>
      <c r="AR84">
        <v>7.8508285305781662</v>
      </c>
      <c r="AS84">
        <v>2.0498709225631391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28.704079353013253</v>
      </c>
      <c r="BB84">
        <f t="shared" si="1"/>
        <v>657.99638363773511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161.75233845159357</v>
      </c>
      <c r="L85">
        <v>64.851026114755413</v>
      </c>
      <c r="M85">
        <v>0</v>
      </c>
      <c r="N85">
        <v>29.616374300723372</v>
      </c>
      <c r="O85">
        <v>49.704128331506276</v>
      </c>
      <c r="P85">
        <v>67.613224481482462</v>
      </c>
      <c r="Q85">
        <v>3.7982245266989834</v>
      </c>
      <c r="R85">
        <v>10.6040221989517</v>
      </c>
      <c r="S85">
        <v>6.5561224196541046</v>
      </c>
      <c r="T85">
        <v>0</v>
      </c>
      <c r="U85">
        <v>220.61156334794404</v>
      </c>
      <c r="V85">
        <v>5.056168858275937</v>
      </c>
      <c r="W85">
        <v>11.562685742246918</v>
      </c>
      <c r="X85">
        <v>24.973791196930883</v>
      </c>
      <c r="Y85">
        <v>0</v>
      </c>
      <c r="Z85">
        <v>1.6644915299519931</v>
      </c>
      <c r="AA85">
        <v>0</v>
      </c>
      <c r="AB85">
        <v>0</v>
      </c>
      <c r="AC85">
        <v>0</v>
      </c>
      <c r="AD85">
        <v>2.2060395151325398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13.374915646211646</v>
      </c>
      <c r="AL85">
        <v>0.67865915024262002</v>
      </c>
      <c r="AM85">
        <v>0</v>
      </c>
      <c r="AN85">
        <v>0</v>
      </c>
      <c r="AO85">
        <v>0</v>
      </c>
      <c r="AP85">
        <v>0.45547618242538085</v>
      </c>
      <c r="AQ85">
        <v>0</v>
      </c>
      <c r="AR85">
        <v>1.6823203047380504</v>
      </c>
      <c r="AS85">
        <v>2.0498709225631391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28.374318326680779</v>
      </c>
      <c r="BB85">
        <f t="shared" si="1"/>
        <v>650.43712489534823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163.47343298435487</v>
      </c>
      <c r="L86">
        <v>64.851026114755413</v>
      </c>
      <c r="M86">
        <v>0</v>
      </c>
      <c r="N86">
        <v>29.616374300723372</v>
      </c>
      <c r="O86">
        <v>49.704128331506276</v>
      </c>
      <c r="P86">
        <v>67.613224481482462</v>
      </c>
      <c r="Q86">
        <v>3.7982245266989834</v>
      </c>
      <c r="R86">
        <v>10.6040221989517</v>
      </c>
      <c r="S86">
        <v>6.5561224196541046</v>
      </c>
      <c r="T86">
        <v>0</v>
      </c>
      <c r="U86">
        <v>220.61156334794404</v>
      </c>
      <c r="V86">
        <v>5.056168858275937</v>
      </c>
      <c r="W86">
        <v>11.562685742246918</v>
      </c>
      <c r="X86">
        <v>24.973791196930883</v>
      </c>
      <c r="Y86">
        <v>0</v>
      </c>
      <c r="Z86">
        <v>1.6644915299519931</v>
      </c>
      <c r="AA86">
        <v>0</v>
      </c>
      <c r="AB86">
        <v>0</v>
      </c>
      <c r="AC86">
        <v>0</v>
      </c>
      <c r="AD86">
        <v>2.2060395151325398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13.374915646211646</v>
      </c>
      <c r="AL86">
        <v>0.67865915024262002</v>
      </c>
      <c r="AM86">
        <v>0</v>
      </c>
      <c r="AN86">
        <v>0</v>
      </c>
      <c r="AO86">
        <v>0</v>
      </c>
      <c r="AP86">
        <v>0.45547618242538085</v>
      </c>
      <c r="AQ86">
        <v>0</v>
      </c>
      <c r="AR86">
        <v>1.6823203047380504</v>
      </c>
      <c r="AS86">
        <v>2.0498709225631391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28.446260078150218</v>
      </c>
      <c r="BB86">
        <f t="shared" si="1"/>
        <v>652.08627767664007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163.47343298435487</v>
      </c>
      <c r="L87">
        <v>67.689299194156803</v>
      </c>
      <c r="M87">
        <v>0</v>
      </c>
      <c r="N87">
        <v>29.616374300723372</v>
      </c>
      <c r="O87">
        <v>49.704128331506276</v>
      </c>
      <c r="P87">
        <v>67.613224481482462</v>
      </c>
      <c r="Q87">
        <v>4.468275158566299</v>
      </c>
      <c r="R87">
        <v>10.6040221989517</v>
      </c>
      <c r="S87">
        <v>6.5866722773532507</v>
      </c>
      <c r="T87">
        <v>0</v>
      </c>
      <c r="U87">
        <v>220.61156334794404</v>
      </c>
      <c r="V87">
        <v>5.056168858275937</v>
      </c>
      <c r="W87">
        <v>11.562685742246918</v>
      </c>
      <c r="X87">
        <v>24.973791196930883</v>
      </c>
      <c r="Y87">
        <v>0</v>
      </c>
      <c r="Z87">
        <v>0.2793708411605092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13.374915646211646</v>
      </c>
      <c r="AL87">
        <v>0.67865915024262002</v>
      </c>
      <c r="AM87">
        <v>0</v>
      </c>
      <c r="AN87">
        <v>0</v>
      </c>
      <c r="AO87">
        <v>0</v>
      </c>
      <c r="AP87">
        <v>0.45547618242538085</v>
      </c>
      <c r="AQ87">
        <v>0</v>
      </c>
      <c r="AR87">
        <v>1.6823203047380504</v>
      </c>
      <c r="AS87">
        <v>2.0498709225631391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28.444074496809044</v>
      </c>
      <c r="BB87">
        <f t="shared" si="1"/>
        <v>652.03617662302509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163.47366710455591</v>
      </c>
      <c r="L88">
        <v>67.689215302499647</v>
      </c>
      <c r="M88">
        <v>0</v>
      </c>
      <c r="N88">
        <v>29.616374300723372</v>
      </c>
      <c r="O88">
        <v>49.704128331506276</v>
      </c>
      <c r="P88">
        <v>67.613224481482462</v>
      </c>
      <c r="Q88">
        <v>4.468275158566299</v>
      </c>
      <c r="R88">
        <v>10.6040221989517</v>
      </c>
      <c r="S88">
        <v>6.5866722773532507</v>
      </c>
      <c r="T88">
        <v>0</v>
      </c>
      <c r="U88">
        <v>220.61156334794404</v>
      </c>
      <c r="V88">
        <v>5.056168858275937</v>
      </c>
      <c r="W88">
        <v>11.562685742246918</v>
      </c>
      <c r="X88">
        <v>24.973791196930883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13.374915646211646</v>
      </c>
      <c r="AL88">
        <v>0.67865915024262002</v>
      </c>
      <c r="AM88">
        <v>0</v>
      </c>
      <c r="AN88">
        <v>0</v>
      </c>
      <c r="AO88">
        <v>0</v>
      </c>
      <c r="AP88">
        <v>0.45547618242538085</v>
      </c>
      <c r="AQ88">
        <v>0</v>
      </c>
      <c r="AR88">
        <v>1.6823203047380504</v>
      </c>
      <c r="AS88">
        <v>2.0498709225631391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28.432403075201655</v>
      </c>
      <c r="BB88">
        <f t="shared" si="1"/>
        <v>651.76862743201593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163.47366710455591</v>
      </c>
      <c r="L89">
        <v>64.850645453085235</v>
      </c>
      <c r="M89">
        <v>0</v>
      </c>
      <c r="N89">
        <v>29.616374300723372</v>
      </c>
      <c r="O89">
        <v>49.704128331506276</v>
      </c>
      <c r="P89">
        <v>67.613224481482462</v>
      </c>
      <c r="Q89">
        <v>2.8813361661063905</v>
      </c>
      <c r="R89">
        <v>10.6040221989517</v>
      </c>
      <c r="S89">
        <v>2.0884752165589449</v>
      </c>
      <c r="T89">
        <v>0</v>
      </c>
      <c r="U89">
        <v>220.61156334794404</v>
      </c>
      <c r="V89">
        <v>5.056168858275937</v>
      </c>
      <c r="W89">
        <v>11.562685742246918</v>
      </c>
      <c r="X89">
        <v>24.973791196930883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13.374915646211646</v>
      </c>
      <c r="AL89">
        <v>0.67865915024262002</v>
      </c>
      <c r="AM89">
        <v>0</v>
      </c>
      <c r="AN89">
        <v>0</v>
      </c>
      <c r="AO89">
        <v>0</v>
      </c>
      <c r="AP89">
        <v>0.45547618242538085</v>
      </c>
      <c r="AQ89">
        <v>0</v>
      </c>
      <c r="AR89">
        <v>1.6823203047380504</v>
      </c>
      <c r="AS89">
        <v>2.0498709225631391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28.059392168470104</v>
      </c>
      <c r="BB89">
        <f t="shared" si="1"/>
        <v>643.21793243607885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163.47391161668864</v>
      </c>
      <c r="L90">
        <v>20.841401413632337</v>
      </c>
      <c r="M90">
        <v>0</v>
      </c>
      <c r="N90">
        <v>29.616374300723372</v>
      </c>
      <c r="O90">
        <v>49.704128331506276</v>
      </c>
      <c r="P90">
        <v>67.613224481482462</v>
      </c>
      <c r="Q90">
        <v>2.8813361661063905</v>
      </c>
      <c r="R90">
        <v>10.6040221989517</v>
      </c>
      <c r="S90">
        <v>2.0884752165589449</v>
      </c>
      <c r="T90">
        <v>0</v>
      </c>
      <c r="U90">
        <v>220.61156334794404</v>
      </c>
      <c r="V90">
        <v>5.056168858275937</v>
      </c>
      <c r="W90">
        <v>11.562685742246918</v>
      </c>
      <c r="X90">
        <v>24.973791196930883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13.374915646211646</v>
      </c>
      <c r="AL90">
        <v>0.67865915024262002</v>
      </c>
      <c r="AM90">
        <v>0</v>
      </c>
      <c r="AN90">
        <v>0</v>
      </c>
      <c r="AO90">
        <v>0</v>
      </c>
      <c r="AP90">
        <v>0.45547618242538085</v>
      </c>
      <c r="AQ90">
        <v>0</v>
      </c>
      <c r="AR90">
        <v>1.6823203047380504</v>
      </c>
      <c r="AS90">
        <v>2.0498709225631391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26.219815988228127</v>
      </c>
      <c r="BB90">
        <f t="shared" si="1"/>
        <v>601.04850908900062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90.086313542868496</v>
      </c>
      <c r="L91">
        <v>20.924708778691077</v>
      </c>
      <c r="M91">
        <v>0</v>
      </c>
      <c r="N91">
        <v>29.616374300723372</v>
      </c>
      <c r="O91">
        <v>49.704128331506276</v>
      </c>
      <c r="P91">
        <v>67.613224481482462</v>
      </c>
      <c r="Q91">
        <v>2.8813361661063905</v>
      </c>
      <c r="R91">
        <v>10.604156351824543</v>
      </c>
      <c r="S91">
        <v>3.3313071184865919</v>
      </c>
      <c r="T91">
        <v>0</v>
      </c>
      <c r="U91">
        <v>220.61156334794404</v>
      </c>
      <c r="V91">
        <v>5.2692052346270319</v>
      </c>
      <c r="W91">
        <v>12.063720770112594</v>
      </c>
      <c r="X91">
        <v>24.973909413483614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13.374915646211646</v>
      </c>
      <c r="AL91">
        <v>0.67865915024262002</v>
      </c>
      <c r="AM91">
        <v>0</v>
      </c>
      <c r="AN91">
        <v>0</v>
      </c>
      <c r="AO91">
        <v>0</v>
      </c>
      <c r="AP91">
        <v>0.45547618242538085</v>
      </c>
      <c r="AQ91">
        <v>0</v>
      </c>
      <c r="AR91">
        <v>1.6823203047380504</v>
      </c>
      <c r="AS91">
        <v>1.8790483677729077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23.230365361050513</v>
      </c>
      <c r="BB91">
        <f t="shared" si="1"/>
        <v>532.52000212819667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79.429501642285103</v>
      </c>
      <c r="L92">
        <v>20.924708778691077</v>
      </c>
      <c r="M92">
        <v>0</v>
      </c>
      <c r="N92">
        <v>29.616374300723372</v>
      </c>
      <c r="O92">
        <v>49.704128331506276</v>
      </c>
      <c r="P92">
        <v>67.613224481482462</v>
      </c>
      <c r="Q92">
        <v>2.8813361661063905</v>
      </c>
      <c r="R92">
        <v>10.593534956947977</v>
      </c>
      <c r="S92">
        <v>3.3313071184865919</v>
      </c>
      <c r="T92">
        <v>0</v>
      </c>
      <c r="U92">
        <v>220.61156334794404</v>
      </c>
      <c r="V92">
        <v>5.0511375495721138</v>
      </c>
      <c r="W92">
        <v>11.558019889769746</v>
      </c>
      <c r="X92">
        <v>24.973909413483614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13.374915646211646</v>
      </c>
      <c r="AL92">
        <v>0.67865915024262002</v>
      </c>
      <c r="AM92">
        <v>0</v>
      </c>
      <c r="AN92">
        <v>0</v>
      </c>
      <c r="AO92">
        <v>0</v>
      </c>
      <c r="AP92">
        <v>0.45547618242538085</v>
      </c>
      <c r="AQ92">
        <v>0</v>
      </c>
      <c r="AR92">
        <v>1.6823203047380504</v>
      </c>
      <c r="AS92">
        <v>1.8790483677729077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22.754213123266648</v>
      </c>
      <c r="BB92">
        <f t="shared" si="1"/>
        <v>521.60495250512292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79.43066373254436</v>
      </c>
      <c r="L93">
        <v>21.227401401092919</v>
      </c>
      <c r="M93">
        <v>0</v>
      </c>
      <c r="N93">
        <v>29.616374300723372</v>
      </c>
      <c r="O93">
        <v>49.704128331506276</v>
      </c>
      <c r="P93">
        <v>67.613224481482462</v>
      </c>
      <c r="Q93">
        <v>2.8813361661063905</v>
      </c>
      <c r="R93">
        <v>10.593534956947977</v>
      </c>
      <c r="S93">
        <v>3.3313071184865919</v>
      </c>
      <c r="T93">
        <v>0</v>
      </c>
      <c r="U93">
        <v>220.61156334794404</v>
      </c>
      <c r="V93">
        <v>5.0511375495721138</v>
      </c>
      <c r="W93">
        <v>11.558019889769746</v>
      </c>
      <c r="X93">
        <v>24.973909413483614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13.374915646211646</v>
      </c>
      <c r="AL93">
        <v>0.67865915024262002</v>
      </c>
      <c r="AM93">
        <v>0</v>
      </c>
      <c r="AN93">
        <v>0</v>
      </c>
      <c r="AO93">
        <v>0</v>
      </c>
      <c r="AP93">
        <v>0.13013590064704653</v>
      </c>
      <c r="AQ93">
        <v>0</v>
      </c>
      <c r="AR93">
        <v>1.6823203047380504</v>
      </c>
      <c r="AS93">
        <v>1.3665804383218536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22.7318938670265</v>
      </c>
      <c r="BB93">
        <f t="shared" si="1"/>
        <v>521.09331826279458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79.962876375210655</v>
      </c>
      <c r="L94">
        <v>21.227401401092919</v>
      </c>
      <c r="M94">
        <v>0</v>
      </c>
      <c r="N94">
        <v>29.616374300723372</v>
      </c>
      <c r="O94">
        <v>49.704128331506276</v>
      </c>
      <c r="P94">
        <v>67.613224481482462</v>
      </c>
      <c r="Q94">
        <v>2.8813361661063905</v>
      </c>
      <c r="R94">
        <v>4.9980713120337832</v>
      </c>
      <c r="S94">
        <v>3.3313071184865919</v>
      </c>
      <c r="T94">
        <v>0</v>
      </c>
      <c r="U94">
        <v>220.61156334794404</v>
      </c>
      <c r="V94">
        <v>1.3705674620565183E-3</v>
      </c>
      <c r="W94">
        <v>4.7891928367344399</v>
      </c>
      <c r="X94">
        <v>10.54164381049034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13.374915646211646</v>
      </c>
      <c r="AL94">
        <v>3.2457611763809875</v>
      </c>
      <c r="AM94">
        <v>0</v>
      </c>
      <c r="AN94">
        <v>0</v>
      </c>
      <c r="AO94">
        <v>0</v>
      </c>
      <c r="AP94">
        <v>0.13013590064704653</v>
      </c>
      <c r="AQ94">
        <v>0</v>
      </c>
      <c r="AR94">
        <v>1.6823203047380504</v>
      </c>
      <c r="AS94">
        <v>1.3665804383218536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21.530268906950926</v>
      </c>
      <c r="BB94">
        <f t="shared" si="1"/>
        <v>493.54793460862209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79.690983883396029</v>
      </c>
      <c r="L95">
        <v>21.227401401092919</v>
      </c>
      <c r="M95">
        <v>0</v>
      </c>
      <c r="N95">
        <v>29.616374300723372</v>
      </c>
      <c r="O95">
        <v>49.704128331506276</v>
      </c>
      <c r="P95">
        <v>67.613224481482462</v>
      </c>
      <c r="Q95">
        <v>2.8813361661063905</v>
      </c>
      <c r="R95">
        <v>4.9980713120337832</v>
      </c>
      <c r="S95">
        <v>3.3313071184865919</v>
      </c>
      <c r="T95">
        <v>0</v>
      </c>
      <c r="U95">
        <v>220.61156334794404</v>
      </c>
      <c r="V95">
        <v>1.3705674620565183E-3</v>
      </c>
      <c r="W95">
        <v>4.7891928367344399</v>
      </c>
      <c r="X95">
        <v>10.54164381049034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13.374915646211646</v>
      </c>
      <c r="AL95">
        <v>10.17988751867655</v>
      </c>
      <c r="AM95">
        <v>0</v>
      </c>
      <c r="AN95">
        <v>0</v>
      </c>
      <c r="AO95">
        <v>0</v>
      </c>
      <c r="AP95">
        <v>0.13013590064704653</v>
      </c>
      <c r="AQ95">
        <v>0</v>
      </c>
      <c r="AR95">
        <v>1.6823203047380504</v>
      </c>
      <c r="AS95">
        <v>1.3665804383218536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21.808750281901027</v>
      </c>
      <c r="BB95">
        <f t="shared" si="1"/>
        <v>499.93168708415277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85.858889166372805</v>
      </c>
      <c r="L96">
        <v>21.227401401092919</v>
      </c>
      <c r="M96">
        <v>0</v>
      </c>
      <c r="N96">
        <v>29.616374300723372</v>
      </c>
      <c r="O96">
        <v>49.704128331506276</v>
      </c>
      <c r="P96">
        <v>67.613224481482462</v>
      </c>
      <c r="Q96">
        <v>2.8813361661063905</v>
      </c>
      <c r="R96">
        <v>4.9980713120337832</v>
      </c>
      <c r="S96">
        <v>3.3313071184865919</v>
      </c>
      <c r="T96">
        <v>0</v>
      </c>
      <c r="U96">
        <v>220.61156334794404</v>
      </c>
      <c r="V96">
        <v>0</v>
      </c>
      <c r="W96">
        <v>4.788535603260538</v>
      </c>
      <c r="X96">
        <v>10.54164381049034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13.374915646211646</v>
      </c>
      <c r="AL96">
        <v>10.17988751867655</v>
      </c>
      <c r="AM96">
        <v>0</v>
      </c>
      <c r="AN96">
        <v>0</v>
      </c>
      <c r="AO96">
        <v>0</v>
      </c>
      <c r="AP96">
        <v>0.13013590064704653</v>
      </c>
      <c r="AQ96">
        <v>0</v>
      </c>
      <c r="AR96">
        <v>1.6823203047380504</v>
      </c>
      <c r="AS96">
        <v>1.3665804383218536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22.066483960650331</v>
      </c>
      <c r="BB96">
        <f t="shared" si="1"/>
        <v>505.83983088744424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85.869212508408324</v>
      </c>
      <c r="L97">
        <v>21.227401401092919</v>
      </c>
      <c r="M97">
        <v>0</v>
      </c>
      <c r="N97">
        <v>29.616374300723372</v>
      </c>
      <c r="O97">
        <v>49.704128331506276</v>
      </c>
      <c r="P97">
        <v>67.613224481482462</v>
      </c>
      <c r="Q97">
        <v>2.8813361661063905</v>
      </c>
      <c r="R97">
        <v>5.2192839955419554</v>
      </c>
      <c r="S97">
        <v>3.3313071184865919</v>
      </c>
      <c r="T97">
        <v>0</v>
      </c>
      <c r="U97">
        <v>220.61156334794404</v>
      </c>
      <c r="V97">
        <v>0</v>
      </c>
      <c r="W97">
        <v>4.788535603260538</v>
      </c>
      <c r="X97">
        <v>10.540596952619493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13.374915646211646</v>
      </c>
      <c r="AL97">
        <v>10.17988751867655</v>
      </c>
      <c r="AM97">
        <v>0</v>
      </c>
      <c r="AN97">
        <v>0</v>
      </c>
      <c r="AO97">
        <v>0</v>
      </c>
      <c r="AP97">
        <v>0.13013590064704653</v>
      </c>
      <c r="AQ97">
        <v>0</v>
      </c>
      <c r="AR97">
        <v>1.1215470465456063</v>
      </c>
      <c r="AS97">
        <v>1.3665804383218536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22.052678085666617</v>
      </c>
      <c r="BB97">
        <f t="shared" si="1"/>
        <v>505.52335267190841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85.858889166372805</v>
      </c>
      <c r="L98">
        <v>21.227401401092919</v>
      </c>
      <c r="M98">
        <v>0</v>
      </c>
      <c r="N98">
        <v>29.616374300723372</v>
      </c>
      <c r="O98">
        <v>49.704128331506276</v>
      </c>
      <c r="P98">
        <v>67.613224481482462</v>
      </c>
      <c r="Q98">
        <v>2.8813361661063905</v>
      </c>
      <c r="R98">
        <v>5.2192839955419554</v>
      </c>
      <c r="S98">
        <v>3.3313071184865919</v>
      </c>
      <c r="T98">
        <v>0</v>
      </c>
      <c r="U98">
        <v>220.61156334794404</v>
      </c>
      <c r="V98">
        <v>0</v>
      </c>
      <c r="W98">
        <v>4.788535603260538</v>
      </c>
      <c r="X98">
        <v>10.540596952619493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13.374915646211646</v>
      </c>
      <c r="AL98">
        <v>10.17988751867655</v>
      </c>
      <c r="AM98">
        <v>0</v>
      </c>
      <c r="AN98">
        <v>0</v>
      </c>
      <c r="AO98">
        <v>0</v>
      </c>
      <c r="AP98">
        <v>0.13013590064704653</v>
      </c>
      <c r="AQ98">
        <v>0</v>
      </c>
      <c r="AR98">
        <v>2.187016608223753</v>
      </c>
      <c r="AS98">
        <v>1.3665804383218536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22.096783197647675</v>
      </c>
      <c r="BB98">
        <f t="shared" si="1"/>
        <v>506.53439377956994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3.2796622979431356</v>
      </c>
      <c r="L99">
        <f t="shared" si="2"/>
        <v>1.1376085686545621</v>
      </c>
      <c r="M99">
        <f t="shared" si="2"/>
        <v>0</v>
      </c>
      <c r="N99">
        <f t="shared" si="2"/>
        <v>0.71079298321736073</v>
      </c>
      <c r="O99">
        <f t="shared" si="2"/>
        <v>1.1928990799561505</v>
      </c>
      <c r="P99">
        <f t="shared" si="2"/>
        <v>1.6227173875555814</v>
      </c>
      <c r="Q99">
        <f t="shared" si="2"/>
        <v>7.7620264215515059E-2</v>
      </c>
      <c r="R99">
        <f t="shared" si="2"/>
        <v>0.24923391952359555</v>
      </c>
      <c r="S99">
        <f t="shared" si="2"/>
        <v>0.1191352453917074</v>
      </c>
      <c r="T99">
        <f t="shared" si="2"/>
        <v>0</v>
      </c>
      <c r="U99">
        <f t="shared" si="2"/>
        <v>5.2946775203506649</v>
      </c>
      <c r="V99">
        <f t="shared" si="2"/>
        <v>8.9461325480959253E-2</v>
      </c>
      <c r="W99">
        <f t="shared" si="2"/>
        <v>0.24449437174056118</v>
      </c>
      <c r="X99">
        <f t="shared" si="2"/>
        <v>0.53304295658236955</v>
      </c>
      <c r="Y99">
        <f t="shared" si="2"/>
        <v>0</v>
      </c>
      <c r="Z99">
        <f t="shared" si="2"/>
        <v>1.9723861310791051E-2</v>
      </c>
      <c r="AA99">
        <f t="shared" si="2"/>
        <v>3.3303876610832804E-2</v>
      </c>
      <c r="AB99">
        <f t="shared" si="2"/>
        <v>3.9634061912335622E-2</v>
      </c>
      <c r="AC99">
        <f t="shared" si="2"/>
        <v>3.6190716612554789E-2</v>
      </c>
      <c r="AD99">
        <f t="shared" si="2"/>
        <v>3.7914011660535381E-2</v>
      </c>
      <c r="AE99">
        <f t="shared" si="2"/>
        <v>6.9241140730797346E-2</v>
      </c>
      <c r="AF99">
        <f t="shared" si="2"/>
        <v>0</v>
      </c>
      <c r="AG99">
        <f t="shared" si="2"/>
        <v>0</v>
      </c>
      <c r="AH99">
        <f t="shared" si="2"/>
        <v>0.16909636140787415</v>
      </c>
      <c r="AI99">
        <f t="shared" si="2"/>
        <v>1.3701908507435811E-2</v>
      </c>
      <c r="AJ99">
        <f t="shared" si="2"/>
        <v>0</v>
      </c>
      <c r="AK99">
        <f t="shared" si="2"/>
        <v>0.32099797550907921</v>
      </c>
      <c r="AL99">
        <f t="shared" si="2"/>
        <v>5.4329617385859744E-2</v>
      </c>
      <c r="AM99">
        <f t="shared" si="2"/>
        <v>1.2318643581663539E-2</v>
      </c>
      <c r="AN99">
        <f t="shared" si="2"/>
        <v>0</v>
      </c>
      <c r="AO99">
        <f t="shared" si="2"/>
        <v>0</v>
      </c>
      <c r="AP99">
        <f t="shared" si="2"/>
        <v>1.317627186912961E-2</v>
      </c>
      <c r="AQ99">
        <f t="shared" si="2"/>
        <v>0</v>
      </c>
      <c r="AR99">
        <f t="shared" si="2"/>
        <v>4.8142401273742481E-2</v>
      </c>
      <c r="AS99">
        <f t="shared" si="2"/>
        <v>4.9863108991859743E-2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0.64660335889942311</v>
      </c>
      <c r="BB99">
        <f t="shared" si="1"/>
        <v>14.822376519077229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312.14649403242396</v>
      </c>
      <c r="M3">
        <v>27.780211800116717</v>
      </c>
      <c r="N3">
        <v>35.794279017435223</v>
      </c>
      <c r="O3">
        <v>0</v>
      </c>
      <c r="P3">
        <v>41.857793393305471</v>
      </c>
      <c r="Q3">
        <v>3.485749233106298</v>
      </c>
      <c r="R3">
        <v>2.0032244149864171</v>
      </c>
      <c r="S3">
        <v>3.2146647771589274</v>
      </c>
      <c r="T3">
        <v>0</v>
      </c>
      <c r="U3">
        <v>17.136216631582059</v>
      </c>
      <c r="V3">
        <v>0</v>
      </c>
      <c r="W3">
        <v>6.0302345131771196</v>
      </c>
      <c r="X3">
        <v>17.655144571207131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13.437340025881859</v>
      </c>
      <c r="AH3">
        <v>0</v>
      </c>
      <c r="AI3">
        <v>0</v>
      </c>
      <c r="AJ3">
        <v>0</v>
      </c>
      <c r="AK3">
        <v>16.156639335629304</v>
      </c>
      <c r="AL3">
        <v>0</v>
      </c>
      <c r="AM3">
        <v>0</v>
      </c>
      <c r="AN3">
        <v>0.73265633969943644</v>
      </c>
      <c r="AO3">
        <v>0</v>
      </c>
      <c r="AP3">
        <v>0.55015784554372782</v>
      </c>
      <c r="AQ3">
        <v>0</v>
      </c>
      <c r="AR3">
        <v>9.4828117841786668</v>
      </c>
      <c r="AS3">
        <v>5.1170372181173018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21.540678035917075</v>
      </c>
      <c r="BB3">
        <f>SUM(B3:AZ3)-BA3</f>
        <v>493.78654770372719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312.14649403242396</v>
      </c>
      <c r="M4">
        <v>27.780211800116717</v>
      </c>
      <c r="N4">
        <v>35.794279017435223</v>
      </c>
      <c r="O4">
        <v>0</v>
      </c>
      <c r="P4">
        <v>41.857793393305471</v>
      </c>
      <c r="Q4">
        <v>3.485749233106298</v>
      </c>
      <c r="R4">
        <v>3.0992434377240987</v>
      </c>
      <c r="S4">
        <v>3.2146647771589274</v>
      </c>
      <c r="T4">
        <v>0</v>
      </c>
      <c r="U4">
        <v>17.136216631582059</v>
      </c>
      <c r="V4">
        <v>0</v>
      </c>
      <c r="W4">
        <v>2.4742966634955614</v>
      </c>
      <c r="X4">
        <v>15.599219731082414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13.437340025881859</v>
      </c>
      <c r="AH4">
        <v>0</v>
      </c>
      <c r="AI4">
        <v>0</v>
      </c>
      <c r="AJ4">
        <v>0</v>
      </c>
      <c r="AK4">
        <v>16.156639335629304</v>
      </c>
      <c r="AL4">
        <v>0</v>
      </c>
      <c r="AM4">
        <v>0</v>
      </c>
      <c r="AN4">
        <v>0.73265633969943644</v>
      </c>
      <c r="AO4">
        <v>0</v>
      </c>
      <c r="AP4">
        <v>0.55015784554372782</v>
      </c>
      <c r="AQ4">
        <v>0</v>
      </c>
      <c r="AR4">
        <v>9.4828117841786668</v>
      </c>
      <c r="AS4">
        <v>5.1170372181173018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21.35191577063361</v>
      </c>
      <c r="BB4">
        <f t="shared" ref="BB4:BB67" si="0">SUM(B4:AZ4)-BA4</f>
        <v>489.45946630194214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312.14649403242396</v>
      </c>
      <c r="M5">
        <v>27.780211800116717</v>
      </c>
      <c r="N5">
        <v>35.794279017435223</v>
      </c>
      <c r="O5">
        <v>0</v>
      </c>
      <c r="P5">
        <v>41.857793393305471</v>
      </c>
      <c r="Q5">
        <v>3.485749233106298</v>
      </c>
      <c r="R5">
        <v>3.0992434377240987</v>
      </c>
      <c r="S5">
        <v>3.2146647771589274</v>
      </c>
      <c r="T5">
        <v>0</v>
      </c>
      <c r="U5">
        <v>17.136216631582059</v>
      </c>
      <c r="V5">
        <v>0</v>
      </c>
      <c r="W5">
        <v>2.4742966634955614</v>
      </c>
      <c r="X5">
        <v>15.599219731082414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13.437340025881859</v>
      </c>
      <c r="AH5">
        <v>0</v>
      </c>
      <c r="AI5">
        <v>0</v>
      </c>
      <c r="AJ5">
        <v>0</v>
      </c>
      <c r="AK5">
        <v>16.156639335629304</v>
      </c>
      <c r="AL5">
        <v>0</v>
      </c>
      <c r="AM5">
        <v>0</v>
      </c>
      <c r="AN5">
        <v>0.73265633969943644</v>
      </c>
      <c r="AO5">
        <v>0</v>
      </c>
      <c r="AP5">
        <v>0.55015784554372782</v>
      </c>
      <c r="AQ5">
        <v>0</v>
      </c>
      <c r="AR5">
        <v>0.67734376748069292</v>
      </c>
      <c r="AS5">
        <v>5.1170372181173018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20.983847207535636</v>
      </c>
      <c r="BB5">
        <f t="shared" si="0"/>
        <v>481.02206684834209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312.14649403242396</v>
      </c>
      <c r="M6">
        <v>27.780211800116717</v>
      </c>
      <c r="N6">
        <v>35.794279017435223</v>
      </c>
      <c r="O6">
        <v>0</v>
      </c>
      <c r="P6">
        <v>41.857793393305471</v>
      </c>
      <c r="Q6">
        <v>3.485749233106298</v>
      </c>
      <c r="R6">
        <v>3.0992434377240987</v>
      </c>
      <c r="S6">
        <v>3.2146647771589274</v>
      </c>
      <c r="T6">
        <v>0</v>
      </c>
      <c r="U6">
        <v>17.136216631582059</v>
      </c>
      <c r="V6">
        <v>0</v>
      </c>
      <c r="W6">
        <v>2.4742966634955614</v>
      </c>
      <c r="X6">
        <v>15.599219731082414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13.437340025881859</v>
      </c>
      <c r="AH6">
        <v>0</v>
      </c>
      <c r="AI6">
        <v>0</v>
      </c>
      <c r="AJ6">
        <v>0</v>
      </c>
      <c r="AK6">
        <v>16.156639335629304</v>
      </c>
      <c r="AL6">
        <v>0</v>
      </c>
      <c r="AM6">
        <v>0</v>
      </c>
      <c r="AN6">
        <v>0.73265633969943644</v>
      </c>
      <c r="AO6">
        <v>0</v>
      </c>
      <c r="AP6">
        <v>0.55015784554372782</v>
      </c>
      <c r="AQ6">
        <v>0</v>
      </c>
      <c r="AR6">
        <v>0.67734376748069292</v>
      </c>
      <c r="AS6">
        <v>5.1170372181173018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20.983847207535636</v>
      </c>
      <c r="BB6">
        <f t="shared" si="0"/>
        <v>481.02206684834209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4.8842114222545012</v>
      </c>
      <c r="L7">
        <v>312.14649403242396</v>
      </c>
      <c r="M7">
        <v>27.780211800116717</v>
      </c>
      <c r="N7">
        <v>35.794279017435223</v>
      </c>
      <c r="O7">
        <v>0</v>
      </c>
      <c r="P7">
        <v>41.857793393305471</v>
      </c>
      <c r="Q7">
        <v>3.5401015487372156</v>
      </c>
      <c r="R7">
        <v>3.0992434377240987</v>
      </c>
      <c r="S7">
        <v>4.0183985398396134</v>
      </c>
      <c r="T7">
        <v>0</v>
      </c>
      <c r="U7">
        <v>17.136216631582059</v>
      </c>
      <c r="V7">
        <v>0</v>
      </c>
      <c r="W7">
        <v>2.4742966634955614</v>
      </c>
      <c r="X7">
        <v>15.599219731082414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13.437340025881859</v>
      </c>
      <c r="AH7">
        <v>0</v>
      </c>
      <c r="AI7">
        <v>0</v>
      </c>
      <c r="AJ7">
        <v>0</v>
      </c>
      <c r="AK7">
        <v>16.156639335629304</v>
      </c>
      <c r="AL7">
        <v>0</v>
      </c>
      <c r="AM7">
        <v>0</v>
      </c>
      <c r="AN7">
        <v>0.73265633969943644</v>
      </c>
      <c r="AO7">
        <v>0</v>
      </c>
      <c r="AP7">
        <v>1.729067102901273</v>
      </c>
      <c r="AQ7">
        <v>0</v>
      </c>
      <c r="AR7">
        <v>0.67734376748069292</v>
      </c>
      <c r="AS7">
        <v>5.1170372181173018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21.273153650016845</v>
      </c>
      <c r="BB7">
        <f t="shared" si="0"/>
        <v>487.65396716378456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4.8842217949883215</v>
      </c>
      <c r="L8">
        <v>312.14649403242396</v>
      </c>
      <c r="M8">
        <v>27.780211800116717</v>
      </c>
      <c r="N8">
        <v>35.794279017435223</v>
      </c>
      <c r="O8">
        <v>0</v>
      </c>
      <c r="P8">
        <v>41.857793393305471</v>
      </c>
      <c r="Q8">
        <v>3.5401015487372156</v>
      </c>
      <c r="R8">
        <v>3.0992434377240987</v>
      </c>
      <c r="S8">
        <v>4.0183985398396134</v>
      </c>
      <c r="T8">
        <v>0</v>
      </c>
      <c r="U8">
        <v>17.136216631582059</v>
      </c>
      <c r="V8">
        <v>0</v>
      </c>
      <c r="W8">
        <v>2.4742966634955614</v>
      </c>
      <c r="X8">
        <v>15.599219731082414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13.437340025881859</v>
      </c>
      <c r="AH8">
        <v>0</v>
      </c>
      <c r="AI8">
        <v>0</v>
      </c>
      <c r="AJ8">
        <v>0</v>
      </c>
      <c r="AK8">
        <v>16.156639335629304</v>
      </c>
      <c r="AL8">
        <v>0</v>
      </c>
      <c r="AM8">
        <v>0</v>
      </c>
      <c r="AN8">
        <v>0.73265633969943644</v>
      </c>
      <c r="AO8">
        <v>0</v>
      </c>
      <c r="AP8">
        <v>1.729067102901273</v>
      </c>
      <c r="AQ8">
        <v>0</v>
      </c>
      <c r="AR8">
        <v>0.67734376748069292</v>
      </c>
      <c r="AS8">
        <v>5.1170372181173018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21.27315408359712</v>
      </c>
      <c r="BB8">
        <f t="shared" si="0"/>
        <v>487.65397710293814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4.8842114222545012</v>
      </c>
      <c r="L9">
        <v>312.14649403242396</v>
      </c>
      <c r="M9">
        <v>27.780211800116717</v>
      </c>
      <c r="N9">
        <v>35.794279017435223</v>
      </c>
      <c r="O9">
        <v>0</v>
      </c>
      <c r="P9">
        <v>41.857793393305471</v>
      </c>
      <c r="Q9">
        <v>3.5401015487372156</v>
      </c>
      <c r="R9">
        <v>3.0992434377240987</v>
      </c>
      <c r="S9">
        <v>4.0183985398396134</v>
      </c>
      <c r="T9">
        <v>0</v>
      </c>
      <c r="U9">
        <v>17.136216631582059</v>
      </c>
      <c r="V9">
        <v>0</v>
      </c>
      <c r="W9">
        <v>2.4742966634955614</v>
      </c>
      <c r="X9">
        <v>15.599219731082414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13.437340025881859</v>
      </c>
      <c r="AH9">
        <v>0</v>
      </c>
      <c r="AI9">
        <v>0</v>
      </c>
      <c r="AJ9">
        <v>0</v>
      </c>
      <c r="AK9">
        <v>16.156639335629304</v>
      </c>
      <c r="AL9">
        <v>0</v>
      </c>
      <c r="AM9">
        <v>0</v>
      </c>
      <c r="AN9">
        <v>0.75193658046336886</v>
      </c>
      <c r="AO9">
        <v>0</v>
      </c>
      <c r="AP9">
        <v>1.729067102901273</v>
      </c>
      <c r="AQ9">
        <v>0</v>
      </c>
      <c r="AR9">
        <v>0.67734376748069292</v>
      </c>
      <c r="AS9">
        <v>5.1170372181173018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21.27395956408078</v>
      </c>
      <c r="BB9">
        <f t="shared" si="0"/>
        <v>487.67244149048463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4.8842217949883215</v>
      </c>
      <c r="L10">
        <v>312.14649403242396</v>
      </c>
      <c r="M10">
        <v>27.780211800116717</v>
      </c>
      <c r="N10">
        <v>35.794279017435223</v>
      </c>
      <c r="O10">
        <v>0</v>
      </c>
      <c r="P10">
        <v>41.857793393305471</v>
      </c>
      <c r="Q10">
        <v>3.5401015487372156</v>
      </c>
      <c r="R10">
        <v>3.0992434377240987</v>
      </c>
      <c r="S10">
        <v>4.0183985398396134</v>
      </c>
      <c r="T10">
        <v>0</v>
      </c>
      <c r="U10">
        <v>17.136216631582059</v>
      </c>
      <c r="V10">
        <v>0</v>
      </c>
      <c r="W10">
        <v>2.4742966634955614</v>
      </c>
      <c r="X10">
        <v>15.599219731082414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13.437340025881859</v>
      </c>
      <c r="AH10">
        <v>0</v>
      </c>
      <c r="AI10">
        <v>0</v>
      </c>
      <c r="AJ10">
        <v>0</v>
      </c>
      <c r="AK10">
        <v>16.156639335629304</v>
      </c>
      <c r="AL10">
        <v>0</v>
      </c>
      <c r="AM10">
        <v>0</v>
      </c>
      <c r="AN10">
        <v>0.75193658046336886</v>
      </c>
      <c r="AO10">
        <v>0</v>
      </c>
      <c r="AP10">
        <v>1.729067102901273</v>
      </c>
      <c r="AQ10">
        <v>0</v>
      </c>
      <c r="AR10">
        <v>0.67734376748069292</v>
      </c>
      <c r="AS10">
        <v>5.1170372181173018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21.273959997661056</v>
      </c>
      <c r="BB10">
        <f t="shared" si="0"/>
        <v>487.67245142963816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4.8842114222545012</v>
      </c>
      <c r="L11">
        <v>315.0840962500443</v>
      </c>
      <c r="M11">
        <v>27.780211800116717</v>
      </c>
      <c r="N11">
        <v>35.794279017435223</v>
      </c>
      <c r="O11">
        <v>0</v>
      </c>
      <c r="P11">
        <v>41.857793393305471</v>
      </c>
      <c r="Q11">
        <v>3.552351261452102</v>
      </c>
      <c r="R11">
        <v>3.787466447886624</v>
      </c>
      <c r="S11">
        <v>4.0374776673485444</v>
      </c>
      <c r="T11">
        <v>0</v>
      </c>
      <c r="U11">
        <v>17.136216631582059</v>
      </c>
      <c r="V11">
        <v>0</v>
      </c>
      <c r="W11">
        <v>2.0032691731779693</v>
      </c>
      <c r="X11">
        <v>9.1313831747283363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13.437340025881859</v>
      </c>
      <c r="AH11">
        <v>0</v>
      </c>
      <c r="AI11">
        <v>0</v>
      </c>
      <c r="AJ11">
        <v>0</v>
      </c>
      <c r="AK11">
        <v>16.156639335629304</v>
      </c>
      <c r="AL11">
        <v>0</v>
      </c>
      <c r="AM11">
        <v>0</v>
      </c>
      <c r="AN11">
        <v>0.75193658046336886</v>
      </c>
      <c r="AO11">
        <v>0</v>
      </c>
      <c r="AP11">
        <v>0.47156363890628261</v>
      </c>
      <c r="AQ11">
        <v>0</v>
      </c>
      <c r="AR11">
        <v>0.67734376748069292</v>
      </c>
      <c r="AS11">
        <v>5.1170372181173018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21.084220442177596</v>
      </c>
      <c r="BB11">
        <f t="shared" si="0"/>
        <v>483.32296716972775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4.8842217949883215</v>
      </c>
      <c r="L12">
        <v>315.0840962500443</v>
      </c>
      <c r="M12">
        <v>27.780211800116717</v>
      </c>
      <c r="N12">
        <v>35.794279017435223</v>
      </c>
      <c r="O12">
        <v>0</v>
      </c>
      <c r="P12">
        <v>41.857793393305471</v>
      </c>
      <c r="Q12">
        <v>3.552351261452102</v>
      </c>
      <c r="R12">
        <v>3.787466447886624</v>
      </c>
      <c r="S12">
        <v>4.0374776673485444</v>
      </c>
      <c r="T12">
        <v>0</v>
      </c>
      <c r="U12">
        <v>17.136216631582059</v>
      </c>
      <c r="V12">
        <v>0</v>
      </c>
      <c r="W12">
        <v>2.0032691731779693</v>
      </c>
      <c r="X12">
        <v>8.9979192261538437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13.437340025881859</v>
      </c>
      <c r="AH12">
        <v>0</v>
      </c>
      <c r="AI12">
        <v>0</v>
      </c>
      <c r="AJ12">
        <v>0</v>
      </c>
      <c r="AK12">
        <v>16.156639335629304</v>
      </c>
      <c r="AL12">
        <v>0</v>
      </c>
      <c r="AM12">
        <v>0</v>
      </c>
      <c r="AN12">
        <v>0.75193658046336886</v>
      </c>
      <c r="AO12">
        <v>0</v>
      </c>
      <c r="AP12">
        <v>0.47156363890628261</v>
      </c>
      <c r="AQ12">
        <v>0</v>
      </c>
      <c r="AR12">
        <v>0.67734376748069292</v>
      </c>
      <c r="AS12">
        <v>5.1170372181173018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21.078642082707461</v>
      </c>
      <c r="BB12">
        <f t="shared" si="0"/>
        <v>483.19509195335718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315.0840962500443</v>
      </c>
      <c r="M13">
        <v>27.780211800116717</v>
      </c>
      <c r="N13">
        <v>35.794279017435223</v>
      </c>
      <c r="O13">
        <v>0</v>
      </c>
      <c r="P13">
        <v>41.857793393305471</v>
      </c>
      <c r="Q13">
        <v>3.4955418601874921</v>
      </c>
      <c r="R13">
        <v>3.787466447886624</v>
      </c>
      <c r="S13">
        <v>3.2560591291539782</v>
      </c>
      <c r="T13">
        <v>0</v>
      </c>
      <c r="U13">
        <v>17.136216631582059</v>
      </c>
      <c r="V13">
        <v>0</v>
      </c>
      <c r="W13">
        <v>2.0032691731779693</v>
      </c>
      <c r="X13">
        <v>8.9979192261538437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13.437340025881859</v>
      </c>
      <c r="AH13">
        <v>0</v>
      </c>
      <c r="AI13">
        <v>0</v>
      </c>
      <c r="AJ13">
        <v>0</v>
      </c>
      <c r="AK13">
        <v>16.156639335629304</v>
      </c>
      <c r="AL13">
        <v>0</v>
      </c>
      <c r="AM13">
        <v>0</v>
      </c>
      <c r="AN13">
        <v>0.75193658046336886</v>
      </c>
      <c r="AO13">
        <v>0</v>
      </c>
      <c r="AP13">
        <v>0.47156363890628261</v>
      </c>
      <c r="AQ13">
        <v>0</v>
      </c>
      <c r="AR13">
        <v>0.67734376748069292</v>
      </c>
      <c r="AS13">
        <v>1.8157228941765808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20.701448745066831</v>
      </c>
      <c r="BB13">
        <f t="shared" si="0"/>
        <v>474.54852123260963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315.0840962500443</v>
      </c>
      <c r="M14">
        <v>27.780211800116717</v>
      </c>
      <c r="N14">
        <v>35.794279017435223</v>
      </c>
      <c r="O14">
        <v>0</v>
      </c>
      <c r="P14">
        <v>41.857793393305471</v>
      </c>
      <c r="Q14">
        <v>3.4955418601874921</v>
      </c>
      <c r="R14">
        <v>3.787466447886624</v>
      </c>
      <c r="S14">
        <v>3.2560591291539782</v>
      </c>
      <c r="T14">
        <v>0</v>
      </c>
      <c r="U14">
        <v>17.136216631582059</v>
      </c>
      <c r="V14">
        <v>0</v>
      </c>
      <c r="W14">
        <v>2.0032691731779693</v>
      </c>
      <c r="X14">
        <v>8.9979192261538437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13.437340025881859</v>
      </c>
      <c r="AH14">
        <v>0</v>
      </c>
      <c r="AI14">
        <v>0</v>
      </c>
      <c r="AJ14">
        <v>0</v>
      </c>
      <c r="AK14">
        <v>16.156639335629304</v>
      </c>
      <c r="AL14">
        <v>0</v>
      </c>
      <c r="AM14">
        <v>0</v>
      </c>
      <c r="AN14">
        <v>0.75193658046336886</v>
      </c>
      <c r="AO14">
        <v>0</v>
      </c>
      <c r="AP14">
        <v>0.47156363890628261</v>
      </c>
      <c r="AQ14">
        <v>0</v>
      </c>
      <c r="AR14">
        <v>0.67734376748069292</v>
      </c>
      <c r="AS14">
        <v>1.8157228941765808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20.701448745066831</v>
      </c>
      <c r="BB14">
        <f t="shared" si="0"/>
        <v>474.54852123260963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315.0840962500443</v>
      </c>
      <c r="M15">
        <v>27.780211800116717</v>
      </c>
      <c r="N15">
        <v>35.794279017435223</v>
      </c>
      <c r="O15">
        <v>0</v>
      </c>
      <c r="P15">
        <v>41.857793393305471</v>
      </c>
      <c r="Q15">
        <v>3.552351261452102</v>
      </c>
      <c r="R15">
        <v>3.787466447886624</v>
      </c>
      <c r="S15">
        <v>3.2560591291539782</v>
      </c>
      <c r="T15">
        <v>0</v>
      </c>
      <c r="U15">
        <v>17.136216631582059</v>
      </c>
      <c r="V15">
        <v>0</v>
      </c>
      <c r="W15">
        <v>2.0032691731779693</v>
      </c>
      <c r="X15">
        <v>8.9979192261538437</v>
      </c>
      <c r="Y15">
        <v>0</v>
      </c>
      <c r="Z15">
        <v>0.33744477979544973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13.437340025881859</v>
      </c>
      <c r="AH15">
        <v>0</v>
      </c>
      <c r="AI15">
        <v>0</v>
      </c>
      <c r="AJ15">
        <v>0</v>
      </c>
      <c r="AK15">
        <v>16.156639335629304</v>
      </c>
      <c r="AL15">
        <v>0</v>
      </c>
      <c r="AM15">
        <v>0</v>
      </c>
      <c r="AN15">
        <v>0.75193658046336886</v>
      </c>
      <c r="AO15">
        <v>0</v>
      </c>
      <c r="AP15">
        <v>0.47156363890628261</v>
      </c>
      <c r="AQ15">
        <v>0</v>
      </c>
      <c r="AR15">
        <v>0.67734376748069292</v>
      </c>
      <c r="AS15">
        <v>1.6506570018785223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20.71102881553708</v>
      </c>
      <c r="BB15">
        <f t="shared" si="0"/>
        <v>474.76812945090143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315.0840962500443</v>
      </c>
      <c r="M16">
        <v>27.780211800116717</v>
      </c>
      <c r="N16">
        <v>35.794279017435223</v>
      </c>
      <c r="O16">
        <v>0</v>
      </c>
      <c r="P16">
        <v>41.857793393305471</v>
      </c>
      <c r="Q16">
        <v>3.552351261452102</v>
      </c>
      <c r="R16">
        <v>3.787466447886624</v>
      </c>
      <c r="S16">
        <v>3.2560591291539782</v>
      </c>
      <c r="T16">
        <v>0</v>
      </c>
      <c r="U16">
        <v>17.136216631582059</v>
      </c>
      <c r="V16">
        <v>0</v>
      </c>
      <c r="W16">
        <v>2.0032691731779693</v>
      </c>
      <c r="X16">
        <v>8.9979192261538437</v>
      </c>
      <c r="Y16">
        <v>0</v>
      </c>
      <c r="Z16">
        <v>2.0104960684616988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13.437340025881859</v>
      </c>
      <c r="AH16">
        <v>0</v>
      </c>
      <c r="AI16">
        <v>0</v>
      </c>
      <c r="AJ16">
        <v>0</v>
      </c>
      <c r="AK16">
        <v>16.156639335629304</v>
      </c>
      <c r="AL16">
        <v>0</v>
      </c>
      <c r="AM16">
        <v>0</v>
      </c>
      <c r="AN16">
        <v>0.75193658046336886</v>
      </c>
      <c r="AO16">
        <v>0</v>
      </c>
      <c r="AP16">
        <v>0.47156363890628261</v>
      </c>
      <c r="AQ16">
        <v>0</v>
      </c>
      <c r="AR16">
        <v>0.67734376748069292</v>
      </c>
      <c r="AS16">
        <v>1.6506570018785223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20.780962359403329</v>
      </c>
      <c r="BB16">
        <f t="shared" si="0"/>
        <v>476.37124719570141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4.8842114222545012</v>
      </c>
      <c r="L17">
        <v>315.0840962500443</v>
      </c>
      <c r="M17">
        <v>27.780211800116717</v>
      </c>
      <c r="N17">
        <v>35.794279017435223</v>
      </c>
      <c r="O17">
        <v>0</v>
      </c>
      <c r="P17">
        <v>41.857793393305471</v>
      </c>
      <c r="Q17">
        <v>3.552351261452102</v>
      </c>
      <c r="R17">
        <v>4.6756067504750183</v>
      </c>
      <c r="S17">
        <v>4.0374776673485444</v>
      </c>
      <c r="T17">
        <v>0</v>
      </c>
      <c r="U17">
        <v>17.136216631582059</v>
      </c>
      <c r="V17">
        <v>0</v>
      </c>
      <c r="W17">
        <v>2.0032691731779693</v>
      </c>
      <c r="X17">
        <v>8.9979192261538437</v>
      </c>
      <c r="Y17">
        <v>0</v>
      </c>
      <c r="Z17">
        <v>2.0104960684616988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13.437340025881859</v>
      </c>
      <c r="AH17">
        <v>0</v>
      </c>
      <c r="AI17">
        <v>0</v>
      </c>
      <c r="AJ17">
        <v>0</v>
      </c>
      <c r="AK17">
        <v>16.156639335629304</v>
      </c>
      <c r="AL17">
        <v>0</v>
      </c>
      <c r="AM17">
        <v>0</v>
      </c>
      <c r="AN17">
        <v>0.77121682122730106</v>
      </c>
      <c r="AO17">
        <v>0</v>
      </c>
      <c r="AP17">
        <v>0.47156363890628261</v>
      </c>
      <c r="AQ17">
        <v>0</v>
      </c>
      <c r="AR17">
        <v>1.0160154911292005</v>
      </c>
      <c r="AS17">
        <v>1.6506570018785223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21.069872348510732</v>
      </c>
      <c r="BB17">
        <f t="shared" si="0"/>
        <v>482.99405943404389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4.8842217949883215</v>
      </c>
      <c r="L18">
        <v>315.0840962500443</v>
      </c>
      <c r="M18">
        <v>27.780211800116717</v>
      </c>
      <c r="N18">
        <v>35.794279017435223</v>
      </c>
      <c r="O18">
        <v>0</v>
      </c>
      <c r="P18">
        <v>41.857793393305471</v>
      </c>
      <c r="Q18">
        <v>3.552351261452102</v>
      </c>
      <c r="R18">
        <v>4.6756067504750183</v>
      </c>
      <c r="S18">
        <v>4.0374776673485444</v>
      </c>
      <c r="T18">
        <v>0</v>
      </c>
      <c r="U18">
        <v>17.136216631582059</v>
      </c>
      <c r="V18">
        <v>0</v>
      </c>
      <c r="W18">
        <v>2.0032691731779693</v>
      </c>
      <c r="X18">
        <v>8.9979192261538437</v>
      </c>
      <c r="Y18">
        <v>0</v>
      </c>
      <c r="Z18">
        <v>2.0104960684616988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13.437340025881859</v>
      </c>
      <c r="AH18">
        <v>0</v>
      </c>
      <c r="AI18">
        <v>0</v>
      </c>
      <c r="AJ18">
        <v>0</v>
      </c>
      <c r="AK18">
        <v>16.156639335629304</v>
      </c>
      <c r="AL18">
        <v>0</v>
      </c>
      <c r="AM18">
        <v>0</v>
      </c>
      <c r="AN18">
        <v>0.77121682122730106</v>
      </c>
      <c r="AO18">
        <v>0</v>
      </c>
      <c r="AP18">
        <v>0.47156363890628261</v>
      </c>
      <c r="AQ18">
        <v>0</v>
      </c>
      <c r="AR18">
        <v>1.0160154911292005</v>
      </c>
      <c r="AS18">
        <v>1.6506570018785223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21.069872782091007</v>
      </c>
      <c r="BB18">
        <f t="shared" si="0"/>
        <v>482.99406937319742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4.8842114222545012</v>
      </c>
      <c r="L19">
        <v>315.14752535577151</v>
      </c>
      <c r="M19">
        <v>27.780211800116717</v>
      </c>
      <c r="N19">
        <v>35.794279017435223</v>
      </c>
      <c r="O19">
        <v>0</v>
      </c>
      <c r="P19">
        <v>41.857793393305471</v>
      </c>
      <c r="Q19">
        <v>3.552351261452102</v>
      </c>
      <c r="R19">
        <v>4.6756067504750183</v>
      </c>
      <c r="S19">
        <v>4.0374776673485444</v>
      </c>
      <c r="T19">
        <v>0</v>
      </c>
      <c r="U19">
        <v>17.136216631582059</v>
      </c>
      <c r="V19">
        <v>0</v>
      </c>
      <c r="W19">
        <v>2.0030475726057153</v>
      </c>
      <c r="X19">
        <v>8.9960060926312941</v>
      </c>
      <c r="Y19">
        <v>0</v>
      </c>
      <c r="Z19">
        <v>2.0104960684616988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13.437340025881859</v>
      </c>
      <c r="AH19">
        <v>0</v>
      </c>
      <c r="AI19">
        <v>0</v>
      </c>
      <c r="AJ19">
        <v>0</v>
      </c>
      <c r="AK19">
        <v>16.156639335629304</v>
      </c>
      <c r="AL19">
        <v>0</v>
      </c>
      <c r="AM19">
        <v>0</v>
      </c>
      <c r="AN19">
        <v>0.77121682122730106</v>
      </c>
      <c r="AO19">
        <v>0</v>
      </c>
      <c r="AP19">
        <v>0.47156363890628261</v>
      </c>
      <c r="AQ19">
        <v>0</v>
      </c>
      <c r="AR19">
        <v>1.0160154911292005</v>
      </c>
      <c r="AS19">
        <v>1.6506570018785223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21.072434453244977</v>
      </c>
      <c r="BB19">
        <f t="shared" si="0"/>
        <v>483.05279170094212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315.14752535577151</v>
      </c>
      <c r="M20">
        <v>27.780211800116717</v>
      </c>
      <c r="N20">
        <v>35.794279017435223</v>
      </c>
      <c r="O20">
        <v>0</v>
      </c>
      <c r="P20">
        <v>41.857793393305471</v>
      </c>
      <c r="Q20">
        <v>3.552351261452102</v>
      </c>
      <c r="R20">
        <v>3.787466447886624</v>
      </c>
      <c r="S20">
        <v>2.6637659514528083</v>
      </c>
      <c r="T20">
        <v>0</v>
      </c>
      <c r="U20">
        <v>17.136216631582059</v>
      </c>
      <c r="V20">
        <v>0</v>
      </c>
      <c r="W20">
        <v>2.0030475726057153</v>
      </c>
      <c r="X20">
        <v>8.9960060926312941</v>
      </c>
      <c r="Y20">
        <v>0</v>
      </c>
      <c r="Z20">
        <v>0.33744477979544973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13.437340025881859</v>
      </c>
      <c r="AH20">
        <v>0</v>
      </c>
      <c r="AI20">
        <v>0</v>
      </c>
      <c r="AJ20">
        <v>0</v>
      </c>
      <c r="AK20">
        <v>16.156639335629304</v>
      </c>
      <c r="AL20">
        <v>0</v>
      </c>
      <c r="AM20">
        <v>0</v>
      </c>
      <c r="AN20">
        <v>0.77121682122730106</v>
      </c>
      <c r="AO20">
        <v>0</v>
      </c>
      <c r="AP20">
        <v>0.47156363890628261</v>
      </c>
      <c r="AQ20">
        <v>0</v>
      </c>
      <c r="AR20">
        <v>1.0160154911292005</v>
      </c>
      <c r="AS20">
        <v>1.6506570018785223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20.703795457555852</v>
      </c>
      <c r="BB20">
        <f t="shared" si="0"/>
        <v>474.60231596722645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315.13401176702183</v>
      </c>
      <c r="M21">
        <v>27.780211800116717</v>
      </c>
      <c r="N21">
        <v>35.794279017435223</v>
      </c>
      <c r="O21">
        <v>0</v>
      </c>
      <c r="P21">
        <v>41.857793393305471</v>
      </c>
      <c r="Q21">
        <v>3.577032688452972</v>
      </c>
      <c r="R21">
        <v>3.2139964480183973</v>
      </c>
      <c r="S21">
        <v>2.9834230830482631</v>
      </c>
      <c r="T21">
        <v>0</v>
      </c>
      <c r="U21">
        <v>17.136216631582059</v>
      </c>
      <c r="V21">
        <v>0</v>
      </c>
      <c r="W21">
        <v>2.0030475726057153</v>
      </c>
      <c r="X21">
        <v>8.9960060926312941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2.7465708060947609</v>
      </c>
      <c r="AG21">
        <v>13.437340025881859</v>
      </c>
      <c r="AH21">
        <v>0</v>
      </c>
      <c r="AI21">
        <v>0</v>
      </c>
      <c r="AJ21">
        <v>0</v>
      </c>
      <c r="AK21">
        <v>16.156639335629304</v>
      </c>
      <c r="AL21">
        <v>0</v>
      </c>
      <c r="AM21">
        <v>0</v>
      </c>
      <c r="AN21">
        <v>0.77121682122730106</v>
      </c>
      <c r="AO21">
        <v>0</v>
      </c>
      <c r="AP21">
        <v>0.47156363890628261</v>
      </c>
      <c r="AQ21">
        <v>0</v>
      </c>
      <c r="AR21">
        <v>1.0160154911292005</v>
      </c>
      <c r="AS21">
        <v>2.0633215725318306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20.696797082558799</v>
      </c>
      <c r="BB21">
        <f t="shared" si="0"/>
        <v>474.44188910305968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315.13401176702183</v>
      </c>
      <c r="M22">
        <v>27.780211800116717</v>
      </c>
      <c r="N22">
        <v>35.794279017435223</v>
      </c>
      <c r="O22">
        <v>0</v>
      </c>
      <c r="P22">
        <v>41.857793393305471</v>
      </c>
      <c r="Q22">
        <v>3.577032688452972</v>
      </c>
      <c r="R22">
        <v>3.2139964480183973</v>
      </c>
      <c r="S22">
        <v>2.9834230830482631</v>
      </c>
      <c r="T22">
        <v>0</v>
      </c>
      <c r="U22">
        <v>17.136216631582059</v>
      </c>
      <c r="V22">
        <v>0</v>
      </c>
      <c r="W22">
        <v>2.0030475726057153</v>
      </c>
      <c r="X22">
        <v>8.9960060926312941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2.7465708060947609</v>
      </c>
      <c r="AG22">
        <v>13.437340025881859</v>
      </c>
      <c r="AH22">
        <v>1.0861641807555835</v>
      </c>
      <c r="AI22">
        <v>0</v>
      </c>
      <c r="AJ22">
        <v>0</v>
      </c>
      <c r="AK22">
        <v>16.156639335629304</v>
      </c>
      <c r="AL22">
        <v>0</v>
      </c>
      <c r="AM22">
        <v>0</v>
      </c>
      <c r="AN22">
        <v>0.77121682122730106</v>
      </c>
      <c r="AO22">
        <v>0</v>
      </c>
      <c r="AP22">
        <v>0.47156363890628261</v>
      </c>
      <c r="AQ22">
        <v>0</v>
      </c>
      <c r="AR22">
        <v>1.0160154911292005</v>
      </c>
      <c r="AS22">
        <v>2.0633215725318306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20.742198745314383</v>
      </c>
      <c r="BB22">
        <f t="shared" si="0"/>
        <v>475.48265162105969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309.96653088035015</v>
      </c>
      <c r="M23">
        <v>27.780211800116717</v>
      </c>
      <c r="N23">
        <v>35.794279017435223</v>
      </c>
      <c r="O23">
        <v>0</v>
      </c>
      <c r="P23">
        <v>41.857793393305471</v>
      </c>
      <c r="Q23">
        <v>3.5306433971219082</v>
      </c>
      <c r="R23">
        <v>2.0028672578594811</v>
      </c>
      <c r="S23">
        <v>2.5767603288733425</v>
      </c>
      <c r="T23">
        <v>0</v>
      </c>
      <c r="U23">
        <v>17.136216631582059</v>
      </c>
      <c r="V23">
        <v>0</v>
      </c>
      <c r="W23">
        <v>2.0030475726057153</v>
      </c>
      <c r="X23">
        <v>8.9960060926312941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2.7465708060947609</v>
      </c>
      <c r="AG23">
        <v>13.437340025881859</v>
      </c>
      <c r="AH23">
        <v>6.1647151628052601</v>
      </c>
      <c r="AI23">
        <v>0</v>
      </c>
      <c r="AJ23">
        <v>0</v>
      </c>
      <c r="AK23">
        <v>16.156639335629304</v>
      </c>
      <c r="AL23">
        <v>0</v>
      </c>
      <c r="AM23">
        <v>0</v>
      </c>
      <c r="AN23">
        <v>0.77121682122730106</v>
      </c>
      <c r="AO23">
        <v>0</v>
      </c>
      <c r="AP23">
        <v>0.47156363890628261</v>
      </c>
      <c r="AQ23">
        <v>0</v>
      </c>
      <c r="AR23">
        <v>1.0160154911292005</v>
      </c>
      <c r="AS23">
        <v>2.0633215725318306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20.668918699650412</v>
      </c>
      <c r="BB23">
        <f t="shared" si="0"/>
        <v>473.80282052643673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309.96854814100385</v>
      </c>
      <c r="M24">
        <v>27.780211800116717</v>
      </c>
      <c r="N24">
        <v>35.794279017435223</v>
      </c>
      <c r="O24">
        <v>0</v>
      </c>
      <c r="P24">
        <v>41.857793393305471</v>
      </c>
      <c r="Q24">
        <v>3.5306433971219082</v>
      </c>
      <c r="R24">
        <v>2.0028672578594811</v>
      </c>
      <c r="S24">
        <v>1.1997707420523669</v>
      </c>
      <c r="T24">
        <v>0</v>
      </c>
      <c r="U24">
        <v>17.136216631582059</v>
      </c>
      <c r="V24">
        <v>0</v>
      </c>
      <c r="W24">
        <v>2.0030475726057153</v>
      </c>
      <c r="X24">
        <v>8.9960060926312941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2.7465708060947609</v>
      </c>
      <c r="AG24">
        <v>13.437340025881859</v>
      </c>
      <c r="AH24">
        <v>6.1647151628052601</v>
      </c>
      <c r="AI24">
        <v>0</v>
      </c>
      <c r="AJ24">
        <v>0</v>
      </c>
      <c r="AK24">
        <v>16.156639335629304</v>
      </c>
      <c r="AL24">
        <v>0</v>
      </c>
      <c r="AM24">
        <v>0</v>
      </c>
      <c r="AN24">
        <v>0.77121682122730106</v>
      </c>
      <c r="AO24">
        <v>0</v>
      </c>
      <c r="AP24">
        <v>0.47156363890628261</v>
      </c>
      <c r="AQ24">
        <v>0</v>
      </c>
      <c r="AR24">
        <v>1.0160154911292005</v>
      </c>
      <c r="AS24">
        <v>2.0633215725318306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20.611444856416604</v>
      </c>
      <c r="BB24">
        <f t="shared" si="0"/>
        <v>472.48532204350329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9.3509717275057351</v>
      </c>
      <c r="L25">
        <v>389.96036089853555</v>
      </c>
      <c r="M25">
        <v>27.780211800116717</v>
      </c>
      <c r="N25">
        <v>35.794279017435223</v>
      </c>
      <c r="O25">
        <v>0</v>
      </c>
      <c r="P25">
        <v>41.857793393305471</v>
      </c>
      <c r="Q25">
        <v>3.5306433971219082</v>
      </c>
      <c r="R25">
        <v>10.425255961626945</v>
      </c>
      <c r="S25">
        <v>8.0063756341369157</v>
      </c>
      <c r="T25">
        <v>0</v>
      </c>
      <c r="U25">
        <v>17.136216631582059</v>
      </c>
      <c r="V25">
        <v>6.4287205176372364</v>
      </c>
      <c r="W25">
        <v>9.0770966481574433</v>
      </c>
      <c r="X25">
        <v>31.486119807973282</v>
      </c>
      <c r="Y25">
        <v>0</v>
      </c>
      <c r="Z25">
        <v>0</v>
      </c>
      <c r="AA25">
        <v>0</v>
      </c>
      <c r="AB25">
        <v>0</v>
      </c>
      <c r="AC25">
        <v>3.0059126925485282</v>
      </c>
      <c r="AD25">
        <v>0</v>
      </c>
      <c r="AE25">
        <v>0</v>
      </c>
      <c r="AF25">
        <v>2.7465708060947609</v>
      </c>
      <c r="AG25">
        <v>13.437340025881859</v>
      </c>
      <c r="AH25">
        <v>6.1647151628052601</v>
      </c>
      <c r="AI25">
        <v>0</v>
      </c>
      <c r="AJ25">
        <v>0</v>
      </c>
      <c r="AK25">
        <v>16.156639335629304</v>
      </c>
      <c r="AL25">
        <v>0</v>
      </c>
      <c r="AM25">
        <v>0</v>
      </c>
      <c r="AN25">
        <v>0.77121682122730106</v>
      </c>
      <c r="AO25">
        <v>0</v>
      </c>
      <c r="AP25">
        <v>0.47156363890628261</v>
      </c>
      <c r="AQ25">
        <v>0</v>
      </c>
      <c r="AR25">
        <v>1.0160154911292005</v>
      </c>
      <c r="AS25">
        <v>2.0633215725318306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26.612694853042928</v>
      </c>
      <c r="BB25">
        <f t="shared" si="0"/>
        <v>610.05464612884589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9.3508983001971178</v>
      </c>
      <c r="L26">
        <v>399.95925363427409</v>
      </c>
      <c r="M26">
        <v>27.780211800116717</v>
      </c>
      <c r="N26">
        <v>35.794279017435223</v>
      </c>
      <c r="O26">
        <v>0</v>
      </c>
      <c r="P26">
        <v>41.857793393305471</v>
      </c>
      <c r="Q26">
        <v>3.5306433971219082</v>
      </c>
      <c r="R26">
        <v>12.628881892942438</v>
      </c>
      <c r="S26">
        <v>8.0063756341369157</v>
      </c>
      <c r="T26">
        <v>0</v>
      </c>
      <c r="U26">
        <v>17.136216631582059</v>
      </c>
      <c r="V26">
        <v>6.4287205176372364</v>
      </c>
      <c r="W26">
        <v>14.858196729413978</v>
      </c>
      <c r="X26">
        <v>31.486119807973282</v>
      </c>
      <c r="Y26">
        <v>0</v>
      </c>
      <c r="Z26">
        <v>0</v>
      </c>
      <c r="AA26">
        <v>0</v>
      </c>
      <c r="AB26">
        <v>0</v>
      </c>
      <c r="AC26">
        <v>3.0059126925485282</v>
      </c>
      <c r="AD26">
        <v>0</v>
      </c>
      <c r="AE26">
        <v>1.5935705990398665</v>
      </c>
      <c r="AF26">
        <v>2.7465708060947609</v>
      </c>
      <c r="AG26">
        <v>13.437340025881859</v>
      </c>
      <c r="AH26">
        <v>6.1647151628052601</v>
      </c>
      <c r="AI26">
        <v>0</v>
      </c>
      <c r="AJ26">
        <v>0</v>
      </c>
      <c r="AK26">
        <v>16.156639335629304</v>
      </c>
      <c r="AL26">
        <v>0</v>
      </c>
      <c r="AM26">
        <v>0</v>
      </c>
      <c r="AN26">
        <v>0.77121682122730106</v>
      </c>
      <c r="AO26">
        <v>0</v>
      </c>
      <c r="AP26">
        <v>0.47156363890628261</v>
      </c>
      <c r="AQ26">
        <v>0</v>
      </c>
      <c r="AR26">
        <v>3.3867185172197867</v>
      </c>
      <c r="AS26">
        <v>2.0633215725318306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27.530113684991239</v>
      </c>
      <c r="BB26">
        <f t="shared" si="0"/>
        <v>631.08504624303009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8.8082113461540334</v>
      </c>
      <c r="L27">
        <v>399.96654336055036</v>
      </c>
      <c r="M27">
        <v>27.780211800116717</v>
      </c>
      <c r="N27">
        <v>35.794279017435223</v>
      </c>
      <c r="O27">
        <v>0</v>
      </c>
      <c r="P27">
        <v>41.857793393305471</v>
      </c>
      <c r="Q27">
        <v>0</v>
      </c>
      <c r="R27">
        <v>12.795798440861008</v>
      </c>
      <c r="S27">
        <v>7.9863435569050454</v>
      </c>
      <c r="T27">
        <v>0</v>
      </c>
      <c r="U27">
        <v>17.136216631582059</v>
      </c>
      <c r="V27">
        <v>6.4287205176372364</v>
      </c>
      <c r="W27">
        <v>14.235354369103341</v>
      </c>
      <c r="X27">
        <v>30.172109422418231</v>
      </c>
      <c r="Y27">
        <v>0</v>
      </c>
      <c r="Z27">
        <v>0.33744477979544973</v>
      </c>
      <c r="AA27">
        <v>0</v>
      </c>
      <c r="AB27">
        <v>0</v>
      </c>
      <c r="AC27">
        <v>3.0059126925485282</v>
      </c>
      <c r="AD27">
        <v>0</v>
      </c>
      <c r="AE27">
        <v>5.0994256040492587</v>
      </c>
      <c r="AF27">
        <v>2.7465708060947609</v>
      </c>
      <c r="AG27">
        <v>13.437340025881859</v>
      </c>
      <c r="AH27">
        <v>11.742314416614485</v>
      </c>
      <c r="AI27">
        <v>0</v>
      </c>
      <c r="AJ27">
        <v>0</v>
      </c>
      <c r="AK27">
        <v>16.156639335629304</v>
      </c>
      <c r="AL27">
        <v>0</v>
      </c>
      <c r="AM27">
        <v>1.6127239868503445</v>
      </c>
      <c r="AN27">
        <v>0.77121682122730106</v>
      </c>
      <c r="AO27">
        <v>0</v>
      </c>
      <c r="AP27">
        <v>0.47156363890628261</v>
      </c>
      <c r="AQ27">
        <v>4.8477087668545185</v>
      </c>
      <c r="AR27">
        <v>9.4828117841786668</v>
      </c>
      <c r="AS27">
        <v>2.0633215725318306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28.203988880446222</v>
      </c>
      <c r="BB27">
        <f t="shared" si="0"/>
        <v>646.53258720678514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9.350940585963663</v>
      </c>
      <c r="L28">
        <v>399.96765888630506</v>
      </c>
      <c r="M28">
        <v>27.780211800116717</v>
      </c>
      <c r="N28">
        <v>35.794279017435223</v>
      </c>
      <c r="O28">
        <v>0</v>
      </c>
      <c r="P28">
        <v>41.857793393305471</v>
      </c>
      <c r="Q28">
        <v>0</v>
      </c>
      <c r="R28">
        <v>12.795798440861008</v>
      </c>
      <c r="S28">
        <v>6.189733083446793</v>
      </c>
      <c r="T28">
        <v>0</v>
      </c>
      <c r="U28">
        <v>17.136216631582059</v>
      </c>
      <c r="V28">
        <v>6.4287205176372364</v>
      </c>
      <c r="W28">
        <v>14.235354369103341</v>
      </c>
      <c r="X28">
        <v>30.172109422418231</v>
      </c>
      <c r="Y28">
        <v>0</v>
      </c>
      <c r="Z28">
        <v>2.0104960684616988</v>
      </c>
      <c r="AA28">
        <v>0</v>
      </c>
      <c r="AB28">
        <v>0</v>
      </c>
      <c r="AC28">
        <v>3.0059126925485282</v>
      </c>
      <c r="AD28">
        <v>0</v>
      </c>
      <c r="AE28">
        <v>5.0994256040492587</v>
      </c>
      <c r="AF28">
        <v>2.7465708060947609</v>
      </c>
      <c r="AG28">
        <v>13.437340025881859</v>
      </c>
      <c r="AH28">
        <v>14.501758373512835</v>
      </c>
      <c r="AI28">
        <v>0</v>
      </c>
      <c r="AJ28">
        <v>0</v>
      </c>
      <c r="AK28">
        <v>16.156639335629304</v>
      </c>
      <c r="AL28">
        <v>0</v>
      </c>
      <c r="AM28">
        <v>3.2667995578167397</v>
      </c>
      <c r="AN28">
        <v>0.77121682122730106</v>
      </c>
      <c r="AO28">
        <v>0</v>
      </c>
      <c r="AP28">
        <v>0.47156363890628261</v>
      </c>
      <c r="AQ28">
        <v>9.4206487363807128</v>
      </c>
      <c r="AR28">
        <v>9.4828117841786668</v>
      </c>
      <c r="AS28">
        <v>2.0633215725318306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28.597190824713476</v>
      </c>
      <c r="BB28">
        <f t="shared" si="0"/>
        <v>655.54613034068109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9.350940585963663</v>
      </c>
      <c r="L29">
        <v>399.96765888630506</v>
      </c>
      <c r="M29">
        <v>27.780211800116717</v>
      </c>
      <c r="N29">
        <v>35.794279017435223</v>
      </c>
      <c r="O29">
        <v>0</v>
      </c>
      <c r="P29">
        <v>41.857793393305471</v>
      </c>
      <c r="Q29">
        <v>0</v>
      </c>
      <c r="R29">
        <v>12.795798440861008</v>
      </c>
      <c r="S29">
        <v>7.783017244643454</v>
      </c>
      <c r="T29">
        <v>0</v>
      </c>
      <c r="U29">
        <v>17.136216631582059</v>
      </c>
      <c r="V29">
        <v>6.4287205176372364</v>
      </c>
      <c r="W29">
        <v>14.235354369103341</v>
      </c>
      <c r="X29">
        <v>30.172109422418231</v>
      </c>
      <c r="Y29">
        <v>0</v>
      </c>
      <c r="Z29">
        <v>2.0104960684616988</v>
      </c>
      <c r="AA29">
        <v>1.1632641223126694</v>
      </c>
      <c r="AB29">
        <v>0</v>
      </c>
      <c r="AC29">
        <v>3.0059126925485282</v>
      </c>
      <c r="AD29">
        <v>0</v>
      </c>
      <c r="AE29">
        <v>10.198850895220204</v>
      </c>
      <c r="AF29">
        <v>2.7465708060947609</v>
      </c>
      <c r="AG29">
        <v>13.437340025881859</v>
      </c>
      <c r="AH29">
        <v>17.613471624921729</v>
      </c>
      <c r="AI29">
        <v>0</v>
      </c>
      <c r="AJ29">
        <v>0</v>
      </c>
      <c r="AK29">
        <v>16.156639335629304</v>
      </c>
      <c r="AL29">
        <v>0</v>
      </c>
      <c r="AM29">
        <v>4.9126048745564592</v>
      </c>
      <c r="AN29">
        <v>0.77121682122730106</v>
      </c>
      <c r="AO29">
        <v>0</v>
      </c>
      <c r="AP29">
        <v>0.47156363890628261</v>
      </c>
      <c r="AQ29">
        <v>14.130973104571069</v>
      </c>
      <c r="AR29">
        <v>1.0160154911292005</v>
      </c>
      <c r="AS29">
        <v>2.0633215725318306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28.967414269824602</v>
      </c>
      <c r="BB29">
        <f t="shared" si="0"/>
        <v>664.0329271135397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9.350940585963663</v>
      </c>
      <c r="L30">
        <v>399.96765888630506</v>
      </c>
      <c r="M30">
        <v>27.780211800116717</v>
      </c>
      <c r="N30">
        <v>35.794279017435223</v>
      </c>
      <c r="O30">
        <v>0</v>
      </c>
      <c r="P30">
        <v>41.857793393305471</v>
      </c>
      <c r="Q30">
        <v>0</v>
      </c>
      <c r="R30">
        <v>12.795798440861008</v>
      </c>
      <c r="S30">
        <v>7.9945475664332211</v>
      </c>
      <c r="T30">
        <v>0</v>
      </c>
      <c r="U30">
        <v>17.136216631582059</v>
      </c>
      <c r="V30">
        <v>6.4287205176372364</v>
      </c>
      <c r="W30">
        <v>14.235354369103341</v>
      </c>
      <c r="X30">
        <v>30.172109422418231</v>
      </c>
      <c r="Y30">
        <v>0</v>
      </c>
      <c r="Z30">
        <v>2.3621134585681487</v>
      </c>
      <c r="AA30">
        <v>4.2895365911083276</v>
      </c>
      <c r="AB30">
        <v>1.2428241577958672</v>
      </c>
      <c r="AC30">
        <v>3.0059126925485282</v>
      </c>
      <c r="AD30">
        <v>2.6653719474013773</v>
      </c>
      <c r="AE30">
        <v>15.346083679816324</v>
      </c>
      <c r="AF30">
        <v>5.4931419256940099</v>
      </c>
      <c r="AG30">
        <v>13.437340025881859</v>
      </c>
      <c r="AH30">
        <v>26.420207437382594</v>
      </c>
      <c r="AI30">
        <v>1.1861848879148404</v>
      </c>
      <c r="AJ30">
        <v>0</v>
      </c>
      <c r="AK30">
        <v>16.156639335629304</v>
      </c>
      <c r="AL30">
        <v>0</v>
      </c>
      <c r="AM30">
        <v>4.9126048745564592</v>
      </c>
      <c r="AN30">
        <v>0.77121682122730106</v>
      </c>
      <c r="AO30">
        <v>0</v>
      </c>
      <c r="AP30">
        <v>0.47156363890628261</v>
      </c>
      <c r="AQ30">
        <v>19.390835377791692</v>
      </c>
      <c r="AR30">
        <v>1.0160154911292005</v>
      </c>
      <c r="AS30">
        <v>2.0633215725318306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30.252521962066464</v>
      </c>
      <c r="BB30">
        <f t="shared" si="0"/>
        <v>693.49202258497871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9.350940585963663</v>
      </c>
      <c r="L31">
        <v>459.9621931169558</v>
      </c>
      <c r="M31">
        <v>27.780211800116717</v>
      </c>
      <c r="N31">
        <v>35.794279017435223</v>
      </c>
      <c r="O31">
        <v>0</v>
      </c>
      <c r="P31">
        <v>41.857793393305471</v>
      </c>
      <c r="Q31">
        <v>2.9950662437757436</v>
      </c>
      <c r="R31">
        <v>12.795798440861008</v>
      </c>
      <c r="S31">
        <v>7.9945475664332211</v>
      </c>
      <c r="T31">
        <v>0</v>
      </c>
      <c r="U31">
        <v>17.136216631582059</v>
      </c>
      <c r="V31">
        <v>6.4287205176372364</v>
      </c>
      <c r="W31">
        <v>14.235354369103341</v>
      </c>
      <c r="X31">
        <v>30.172109422418231</v>
      </c>
      <c r="Y31">
        <v>0</v>
      </c>
      <c r="Z31">
        <v>5.3849438664161964</v>
      </c>
      <c r="AA31">
        <v>5.4654028227927354</v>
      </c>
      <c r="AB31">
        <v>4.0598925187852224</v>
      </c>
      <c r="AC31">
        <v>6.0177581836777287</v>
      </c>
      <c r="AD31">
        <v>4.7156577958672514</v>
      </c>
      <c r="AE31">
        <v>15.350864460446671</v>
      </c>
      <c r="AF31">
        <v>9.2467888403256104</v>
      </c>
      <c r="AG31">
        <v>13.437340025881859</v>
      </c>
      <c r="AH31">
        <v>36.25439577697766</v>
      </c>
      <c r="AI31">
        <v>5.1401342014193281</v>
      </c>
      <c r="AJ31">
        <v>0</v>
      </c>
      <c r="AK31">
        <v>16.156639335629304</v>
      </c>
      <c r="AL31">
        <v>0</v>
      </c>
      <c r="AM31">
        <v>4.9126048745564592</v>
      </c>
      <c r="AN31">
        <v>0.77121682122730106</v>
      </c>
      <c r="AO31">
        <v>0</v>
      </c>
      <c r="AP31">
        <v>0.47156363890628261</v>
      </c>
      <c r="AQ31">
        <v>19.390835377791692</v>
      </c>
      <c r="AR31">
        <v>1.0160154911292005</v>
      </c>
      <c r="AS31">
        <v>2.0633215725318306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34.123789760475866</v>
      </c>
      <c r="BB31">
        <f t="shared" si="0"/>
        <v>782.23481694947418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9.350940585963663</v>
      </c>
      <c r="L32">
        <v>567.74258626395545</v>
      </c>
      <c r="M32">
        <v>27.780211800116717</v>
      </c>
      <c r="N32">
        <v>35.794279017435223</v>
      </c>
      <c r="O32">
        <v>0</v>
      </c>
      <c r="P32">
        <v>41.857793393305471</v>
      </c>
      <c r="Q32">
        <v>3.3675498568291462</v>
      </c>
      <c r="R32">
        <v>12.795798440861008</v>
      </c>
      <c r="S32">
        <v>7.9945475664332211</v>
      </c>
      <c r="T32">
        <v>0</v>
      </c>
      <c r="U32">
        <v>17.136216631582059</v>
      </c>
      <c r="V32">
        <v>6.4287205176372364</v>
      </c>
      <c r="W32">
        <v>14.235354369103341</v>
      </c>
      <c r="X32">
        <v>30.172109422418231</v>
      </c>
      <c r="Y32">
        <v>0</v>
      </c>
      <c r="Z32">
        <v>5.3849438664161964</v>
      </c>
      <c r="AA32">
        <v>8.6197877386766866</v>
      </c>
      <c r="AB32">
        <v>8.1612127379461494</v>
      </c>
      <c r="AC32">
        <v>9.026835014610727</v>
      </c>
      <c r="AD32">
        <v>5.6587892924232932</v>
      </c>
      <c r="AE32">
        <v>15.350864460446671</v>
      </c>
      <c r="AF32">
        <v>9.2467888403256104</v>
      </c>
      <c r="AG32">
        <v>13.437340025881859</v>
      </c>
      <c r="AH32">
        <v>36.25439577697766</v>
      </c>
      <c r="AI32">
        <v>5.1401342014193281</v>
      </c>
      <c r="AJ32">
        <v>0</v>
      </c>
      <c r="AK32">
        <v>16.156639335629304</v>
      </c>
      <c r="AL32">
        <v>0</v>
      </c>
      <c r="AM32">
        <v>3.2667995578167397</v>
      </c>
      <c r="AN32">
        <v>0.77121682122730106</v>
      </c>
      <c r="AO32">
        <v>0</v>
      </c>
      <c r="AP32">
        <v>0.47156363890628261</v>
      </c>
      <c r="AQ32">
        <v>19.390835377791692</v>
      </c>
      <c r="AR32">
        <v>1.0160154911292005</v>
      </c>
      <c r="AS32">
        <v>2.0633215725318306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39.044276129540286</v>
      </c>
      <c r="BB32">
        <f t="shared" si="0"/>
        <v>895.02931548625691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9.350940585963663</v>
      </c>
      <c r="L33">
        <v>579.43914235478678</v>
      </c>
      <c r="M33">
        <v>27.780211800116717</v>
      </c>
      <c r="N33">
        <v>35.794279017435223</v>
      </c>
      <c r="O33">
        <v>0</v>
      </c>
      <c r="P33">
        <v>41.857793393305471</v>
      </c>
      <c r="Q33">
        <v>3.3603182247240055</v>
      </c>
      <c r="R33">
        <v>12.795798440861008</v>
      </c>
      <c r="S33">
        <v>7.9945475664332211</v>
      </c>
      <c r="T33">
        <v>0</v>
      </c>
      <c r="U33">
        <v>17.136216631582059</v>
      </c>
      <c r="V33">
        <v>6.4287205176372364</v>
      </c>
      <c r="W33">
        <v>14.235354369103341</v>
      </c>
      <c r="X33">
        <v>30.172109422418231</v>
      </c>
      <c r="Y33">
        <v>0</v>
      </c>
      <c r="Z33">
        <v>5.3849438664161964</v>
      </c>
      <c r="AA33">
        <v>8.6197877386766866</v>
      </c>
      <c r="AB33">
        <v>12.279104037257358</v>
      </c>
      <c r="AC33">
        <v>9.026835014610727</v>
      </c>
      <c r="AD33">
        <v>7.3810297432686287</v>
      </c>
      <c r="AE33">
        <v>15.350864460446671</v>
      </c>
      <c r="AF33">
        <v>9.2467888403256104</v>
      </c>
      <c r="AG33">
        <v>13.437340025881859</v>
      </c>
      <c r="AH33">
        <v>36.25439577697766</v>
      </c>
      <c r="AI33">
        <v>5.1401342014193281</v>
      </c>
      <c r="AJ33">
        <v>0</v>
      </c>
      <c r="AK33">
        <v>16.156639335629304</v>
      </c>
      <c r="AL33">
        <v>0</v>
      </c>
      <c r="AM33">
        <v>1.6375350625130451</v>
      </c>
      <c r="AN33">
        <v>0.77121682122730106</v>
      </c>
      <c r="AO33">
        <v>0</v>
      </c>
      <c r="AP33">
        <v>1.729067102901273</v>
      </c>
      <c r="AQ33">
        <v>19.390835377791692</v>
      </c>
      <c r="AR33">
        <v>2.0320309822584011</v>
      </c>
      <c r="AS33">
        <v>2.0633215725318306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39.803937235492064</v>
      </c>
      <c r="BB33">
        <f t="shared" si="0"/>
        <v>912.44336504900843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9.350940585963663</v>
      </c>
      <c r="L34">
        <v>579.43914235478678</v>
      </c>
      <c r="M34">
        <v>27.780211800116717</v>
      </c>
      <c r="N34">
        <v>35.794279017435223</v>
      </c>
      <c r="O34">
        <v>0</v>
      </c>
      <c r="P34">
        <v>41.857793393305471</v>
      </c>
      <c r="Q34">
        <v>3.3603182247240055</v>
      </c>
      <c r="R34">
        <v>12.795798440861008</v>
      </c>
      <c r="S34">
        <v>7.9945475664332211</v>
      </c>
      <c r="T34">
        <v>0</v>
      </c>
      <c r="U34">
        <v>17.136216631582059</v>
      </c>
      <c r="V34">
        <v>6.4287205176372364</v>
      </c>
      <c r="W34">
        <v>14.235354369103341</v>
      </c>
      <c r="X34">
        <v>30.172109422418231</v>
      </c>
      <c r="Y34">
        <v>0</v>
      </c>
      <c r="Z34">
        <v>4.0209921369233976</v>
      </c>
      <c r="AA34">
        <v>8.6197877386766866</v>
      </c>
      <c r="AB34">
        <v>12.279104037257358</v>
      </c>
      <c r="AC34">
        <v>9.026835014610727</v>
      </c>
      <c r="AD34">
        <v>8.4881840951784593</v>
      </c>
      <c r="AE34">
        <v>15.350864460446671</v>
      </c>
      <c r="AF34">
        <v>9.2467888403256104</v>
      </c>
      <c r="AG34">
        <v>13.437340025881859</v>
      </c>
      <c r="AH34">
        <v>36.25439577697766</v>
      </c>
      <c r="AI34">
        <v>5.1401342014193281</v>
      </c>
      <c r="AJ34">
        <v>0</v>
      </c>
      <c r="AK34">
        <v>16.156639335629304</v>
      </c>
      <c r="AL34">
        <v>0</v>
      </c>
      <c r="AM34">
        <v>0</v>
      </c>
      <c r="AN34">
        <v>0.77121682122730106</v>
      </c>
      <c r="AO34">
        <v>0</v>
      </c>
      <c r="AP34">
        <v>1.729067102901273</v>
      </c>
      <c r="AQ34">
        <v>19.390835377791692</v>
      </c>
      <c r="AR34">
        <v>4.0640622847004799</v>
      </c>
      <c r="AS34">
        <v>2.0633215725318306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39.809693047938147</v>
      </c>
      <c r="BB34">
        <f t="shared" si="0"/>
        <v>912.57530809890841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9.350940585963663</v>
      </c>
      <c r="L35">
        <v>579.43914235478678</v>
      </c>
      <c r="M35">
        <v>27.780211800116717</v>
      </c>
      <c r="N35">
        <v>35.794279017435223</v>
      </c>
      <c r="O35">
        <v>0</v>
      </c>
      <c r="P35">
        <v>41.857793393305471</v>
      </c>
      <c r="Q35">
        <v>3.3603182247240055</v>
      </c>
      <c r="R35">
        <v>12.795798440861008</v>
      </c>
      <c r="S35">
        <v>7.9945475664332211</v>
      </c>
      <c r="T35">
        <v>0</v>
      </c>
      <c r="U35">
        <v>17.136216631582059</v>
      </c>
      <c r="V35">
        <v>6.4287205176372364</v>
      </c>
      <c r="W35">
        <v>14.235354369103341</v>
      </c>
      <c r="X35">
        <v>30.172109422418231</v>
      </c>
      <c r="Y35">
        <v>0</v>
      </c>
      <c r="Z35">
        <v>4.0209921369233976</v>
      </c>
      <c r="AA35">
        <v>8.6197877386766866</v>
      </c>
      <c r="AB35">
        <v>12.279104037257358</v>
      </c>
      <c r="AC35">
        <v>6.0177581836777287</v>
      </c>
      <c r="AD35">
        <v>8.4881840951784593</v>
      </c>
      <c r="AE35">
        <v>15.350864460446671</v>
      </c>
      <c r="AF35">
        <v>9.2467888403256104</v>
      </c>
      <c r="AG35">
        <v>13.437340025881859</v>
      </c>
      <c r="AH35">
        <v>36.25439577697766</v>
      </c>
      <c r="AI35">
        <v>5.1401342014193281</v>
      </c>
      <c r="AJ35">
        <v>0</v>
      </c>
      <c r="AK35">
        <v>16.156639335629304</v>
      </c>
      <c r="AL35">
        <v>0</v>
      </c>
      <c r="AM35">
        <v>0</v>
      </c>
      <c r="AN35">
        <v>0.77121682122730106</v>
      </c>
      <c r="AO35">
        <v>0</v>
      </c>
      <c r="AP35">
        <v>1.729067102901273</v>
      </c>
      <c r="AQ35">
        <v>19.390835377791692</v>
      </c>
      <c r="AR35">
        <v>9.4828117841786668</v>
      </c>
      <c r="AS35">
        <v>2.0633215725318306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39.910417365483326</v>
      </c>
      <c r="BB35">
        <f t="shared" si="0"/>
        <v>914.88425644990843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9.350940585963663</v>
      </c>
      <c r="L36">
        <v>579.43914235478678</v>
      </c>
      <c r="M36">
        <v>27.780211800116717</v>
      </c>
      <c r="N36">
        <v>35.794279017435223</v>
      </c>
      <c r="O36">
        <v>0</v>
      </c>
      <c r="P36">
        <v>41.857793393305471</v>
      </c>
      <c r="Q36">
        <v>3.3603182247240055</v>
      </c>
      <c r="R36">
        <v>12.795798440861008</v>
      </c>
      <c r="S36">
        <v>7.9945475664332211</v>
      </c>
      <c r="T36">
        <v>0</v>
      </c>
      <c r="U36">
        <v>17.136216631582059</v>
      </c>
      <c r="V36">
        <v>6.4287205176372364</v>
      </c>
      <c r="W36">
        <v>14.235354369103341</v>
      </c>
      <c r="X36">
        <v>30.172109422418231</v>
      </c>
      <c r="Y36">
        <v>0</v>
      </c>
      <c r="Z36">
        <v>4.0209921369233976</v>
      </c>
      <c r="AA36">
        <v>7.8035639807973283</v>
      </c>
      <c r="AB36">
        <v>12.279104037257358</v>
      </c>
      <c r="AC36">
        <v>6.0177581836777287</v>
      </c>
      <c r="AD36">
        <v>8.4881840951784593</v>
      </c>
      <c r="AE36">
        <v>15.350864460446671</v>
      </c>
      <c r="AF36">
        <v>9.2467888403256104</v>
      </c>
      <c r="AG36">
        <v>13.437340025881859</v>
      </c>
      <c r="AH36">
        <v>36.25439577697766</v>
      </c>
      <c r="AI36">
        <v>5.1401342014193281</v>
      </c>
      <c r="AJ36">
        <v>0</v>
      </c>
      <c r="AK36">
        <v>16.156639335629304</v>
      </c>
      <c r="AL36">
        <v>0</v>
      </c>
      <c r="AM36">
        <v>0</v>
      </c>
      <c r="AN36">
        <v>0.77121682122730106</v>
      </c>
      <c r="AO36">
        <v>0</v>
      </c>
      <c r="AP36">
        <v>1.729067102901273</v>
      </c>
      <c r="AQ36">
        <v>19.390835377791692</v>
      </c>
      <c r="AR36">
        <v>9.4828117841786668</v>
      </c>
      <c r="AS36">
        <v>2.0633215725318306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39.876299212403964</v>
      </c>
      <c r="BB36">
        <f t="shared" si="0"/>
        <v>914.10215084510844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9.350940585963663</v>
      </c>
      <c r="L37">
        <v>579.43914235478678</v>
      </c>
      <c r="M37">
        <v>27.780211800116717</v>
      </c>
      <c r="N37">
        <v>35.794279017435223</v>
      </c>
      <c r="O37">
        <v>0</v>
      </c>
      <c r="P37">
        <v>41.857793393305471</v>
      </c>
      <c r="Q37">
        <v>3.3603182247240055</v>
      </c>
      <c r="R37">
        <v>12.795798440861008</v>
      </c>
      <c r="S37">
        <v>7.9945475664332211</v>
      </c>
      <c r="T37">
        <v>0</v>
      </c>
      <c r="U37">
        <v>17.136216631582059</v>
      </c>
      <c r="V37">
        <v>6.4287205176372364</v>
      </c>
      <c r="W37">
        <v>13.962882241088789</v>
      </c>
      <c r="X37">
        <v>30.172109422418231</v>
      </c>
      <c r="Y37">
        <v>0</v>
      </c>
      <c r="Z37">
        <v>2.1933910686704237</v>
      </c>
      <c r="AA37">
        <v>4.2895365911083276</v>
      </c>
      <c r="AB37">
        <v>4.9712972542266742</v>
      </c>
      <c r="AC37">
        <v>4.1133542437904396</v>
      </c>
      <c r="AD37">
        <v>8.4881840951784593</v>
      </c>
      <c r="AE37">
        <v>10.198850895220204</v>
      </c>
      <c r="AF37">
        <v>5.4931419256940099</v>
      </c>
      <c r="AG37">
        <v>13.437340025881859</v>
      </c>
      <c r="AH37">
        <v>28.181554537152994</v>
      </c>
      <c r="AI37">
        <v>1.1861848879148404</v>
      </c>
      <c r="AJ37">
        <v>0</v>
      </c>
      <c r="AK37">
        <v>16.156639335629304</v>
      </c>
      <c r="AL37">
        <v>0</v>
      </c>
      <c r="AM37">
        <v>0</v>
      </c>
      <c r="AN37">
        <v>0.77121682122730106</v>
      </c>
      <c r="AO37">
        <v>0</v>
      </c>
      <c r="AP37">
        <v>0.47156363890628261</v>
      </c>
      <c r="AQ37">
        <v>19.390835377791692</v>
      </c>
      <c r="AR37">
        <v>1.0160154911292005</v>
      </c>
      <c r="AS37">
        <v>2.0633215725318306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37.975107216661364</v>
      </c>
      <c r="BB37">
        <f t="shared" si="0"/>
        <v>870.52028074174484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9.350940585963663</v>
      </c>
      <c r="L38">
        <v>579.43914235478678</v>
      </c>
      <c r="M38">
        <v>27.780211800116717</v>
      </c>
      <c r="N38">
        <v>35.794279017435223</v>
      </c>
      <c r="O38">
        <v>0</v>
      </c>
      <c r="P38">
        <v>41.857793393305471</v>
      </c>
      <c r="Q38">
        <v>3.3603182247240055</v>
      </c>
      <c r="R38">
        <v>12.795798440861008</v>
      </c>
      <c r="S38">
        <v>7.9945475664332211</v>
      </c>
      <c r="T38">
        <v>0</v>
      </c>
      <c r="U38">
        <v>17.136216631582059</v>
      </c>
      <c r="V38">
        <v>6.4287205176372364</v>
      </c>
      <c r="W38">
        <v>13.962882241088789</v>
      </c>
      <c r="X38">
        <v>30.172109422418231</v>
      </c>
      <c r="Y38">
        <v>0</v>
      </c>
      <c r="Z38">
        <v>0.33744477979544973</v>
      </c>
      <c r="AA38">
        <v>0</v>
      </c>
      <c r="AB38">
        <v>0.82854964621164684</v>
      </c>
      <c r="AC38">
        <v>3.0059126925485282</v>
      </c>
      <c r="AD38">
        <v>8.4881840951784593</v>
      </c>
      <c r="AE38">
        <v>10.198850895220204</v>
      </c>
      <c r="AF38">
        <v>5.4931419256940099</v>
      </c>
      <c r="AG38">
        <v>13.437340025881859</v>
      </c>
      <c r="AH38">
        <v>28.181554537152994</v>
      </c>
      <c r="AI38">
        <v>0</v>
      </c>
      <c r="AJ38">
        <v>0</v>
      </c>
      <c r="AK38">
        <v>16.156639335629304</v>
      </c>
      <c r="AL38">
        <v>0</v>
      </c>
      <c r="AM38">
        <v>0</v>
      </c>
      <c r="AN38">
        <v>0.77121682122730106</v>
      </c>
      <c r="AO38">
        <v>0</v>
      </c>
      <c r="AP38">
        <v>0.47156363890628261</v>
      </c>
      <c r="AQ38">
        <v>19.390835377791692</v>
      </c>
      <c r="AR38">
        <v>1.0160154911292005</v>
      </c>
      <c r="AS38">
        <v>2.0633215725318306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37.449185597106272</v>
      </c>
      <c r="BB38">
        <f t="shared" si="0"/>
        <v>858.46434543414489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9.350940585963663</v>
      </c>
      <c r="L39">
        <v>579.43914235478678</v>
      </c>
      <c r="M39">
        <v>27.780211800116717</v>
      </c>
      <c r="N39">
        <v>35.794279017435223</v>
      </c>
      <c r="O39">
        <v>0</v>
      </c>
      <c r="P39">
        <v>41.857793393305471</v>
      </c>
      <c r="Q39">
        <v>3.3603182247240055</v>
      </c>
      <c r="R39">
        <v>12.795798440861008</v>
      </c>
      <c r="S39">
        <v>7.9945475664332211</v>
      </c>
      <c r="T39">
        <v>0</v>
      </c>
      <c r="U39">
        <v>17.136216631582059</v>
      </c>
      <c r="V39">
        <v>6.4287205176372364</v>
      </c>
      <c r="W39">
        <v>13.962882241088789</v>
      </c>
      <c r="X39">
        <v>30.172109422418231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5.6587892924232932</v>
      </c>
      <c r="AE39">
        <v>5.0994256040492587</v>
      </c>
      <c r="AF39">
        <v>5.4931419256940099</v>
      </c>
      <c r="AG39">
        <v>13.437340025881859</v>
      </c>
      <c r="AH39">
        <v>21.752637403464828</v>
      </c>
      <c r="AI39">
        <v>0</v>
      </c>
      <c r="AJ39">
        <v>0</v>
      </c>
      <c r="AK39">
        <v>16.156639335629304</v>
      </c>
      <c r="AL39">
        <v>0</v>
      </c>
      <c r="AM39">
        <v>0</v>
      </c>
      <c r="AN39">
        <v>0.77121682122730106</v>
      </c>
      <c r="AO39">
        <v>0</v>
      </c>
      <c r="AP39">
        <v>0.47156363890628261</v>
      </c>
      <c r="AQ39">
        <v>19.390835377791692</v>
      </c>
      <c r="AR39">
        <v>1.0160154911292005</v>
      </c>
      <c r="AS39">
        <v>2.3934527167605926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36.68844594526513</v>
      </c>
      <c r="BB39">
        <f t="shared" si="0"/>
        <v>841.02557188404501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9.350940585963663</v>
      </c>
      <c r="L40">
        <v>579.43914235478678</v>
      </c>
      <c r="M40">
        <v>27.780211800116717</v>
      </c>
      <c r="N40">
        <v>35.794279017435223</v>
      </c>
      <c r="O40">
        <v>0</v>
      </c>
      <c r="P40">
        <v>41.857793393305471</v>
      </c>
      <c r="Q40">
        <v>3.3603182247240055</v>
      </c>
      <c r="R40">
        <v>12.795798440861008</v>
      </c>
      <c r="S40">
        <v>7.9945475664332211</v>
      </c>
      <c r="T40">
        <v>0</v>
      </c>
      <c r="U40">
        <v>17.136216631582059</v>
      </c>
      <c r="V40">
        <v>6.4287205176372364</v>
      </c>
      <c r="W40">
        <v>13.962882241088789</v>
      </c>
      <c r="X40">
        <v>30.172109422418231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2.8359555416405762</v>
      </c>
      <c r="AE40">
        <v>5.0994256040492587</v>
      </c>
      <c r="AF40">
        <v>5.4931419256940099</v>
      </c>
      <c r="AG40">
        <v>13.437340025881859</v>
      </c>
      <c r="AH40">
        <v>17.907029579419742</v>
      </c>
      <c r="AI40">
        <v>0</v>
      </c>
      <c r="AJ40">
        <v>0</v>
      </c>
      <c r="AK40">
        <v>16.156639335629304</v>
      </c>
      <c r="AL40">
        <v>0</v>
      </c>
      <c r="AM40">
        <v>0</v>
      </c>
      <c r="AN40">
        <v>0.77121682122730106</v>
      </c>
      <c r="AO40">
        <v>0</v>
      </c>
      <c r="AP40">
        <v>0.47156363890628261</v>
      </c>
      <c r="AQ40">
        <v>19.390835377791692</v>
      </c>
      <c r="AR40">
        <v>1.0160154911292005</v>
      </c>
      <c r="AS40">
        <v>2.3934527167605926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36.409705087437331</v>
      </c>
      <c r="BB40">
        <f t="shared" si="0"/>
        <v>834.63587116704502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9.350940585963663</v>
      </c>
      <c r="L41">
        <v>579.43914235478678</v>
      </c>
      <c r="M41">
        <v>27.780211800116717</v>
      </c>
      <c r="N41">
        <v>35.794279017435223</v>
      </c>
      <c r="O41">
        <v>0</v>
      </c>
      <c r="P41">
        <v>41.857793393305471</v>
      </c>
      <c r="Q41">
        <v>3.3603182247240055</v>
      </c>
      <c r="R41">
        <v>12.795798440861008</v>
      </c>
      <c r="S41">
        <v>7.9945475664332211</v>
      </c>
      <c r="T41">
        <v>0</v>
      </c>
      <c r="U41">
        <v>17.136216631582059</v>
      </c>
      <c r="V41">
        <v>6.4287205176372364</v>
      </c>
      <c r="W41">
        <v>13.962882241088789</v>
      </c>
      <c r="X41">
        <v>30.172109422418231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2.8359555416405762</v>
      </c>
      <c r="AE41">
        <v>2.3106770557294927</v>
      </c>
      <c r="AF41">
        <v>5.4931419256940099</v>
      </c>
      <c r="AG41">
        <v>13.437340025881859</v>
      </c>
      <c r="AH41">
        <v>11.742314416614485</v>
      </c>
      <c r="AI41">
        <v>0</v>
      </c>
      <c r="AJ41">
        <v>0</v>
      </c>
      <c r="AK41">
        <v>16.156639335629304</v>
      </c>
      <c r="AL41">
        <v>0</v>
      </c>
      <c r="AM41">
        <v>0</v>
      </c>
      <c r="AN41">
        <v>0.77121682122730106</v>
      </c>
      <c r="AO41">
        <v>0</v>
      </c>
      <c r="AP41">
        <v>0.47156363890628261</v>
      </c>
      <c r="AQ41">
        <v>19.390835377791692</v>
      </c>
      <c r="AR41">
        <v>1.0160154911292005</v>
      </c>
      <c r="AS41">
        <v>2.3934527167605926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36.035450304312306</v>
      </c>
      <c r="BB41">
        <f t="shared" si="0"/>
        <v>826.05666223904495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9.350940585963663</v>
      </c>
      <c r="L42">
        <v>579.43914235478678</v>
      </c>
      <c r="M42">
        <v>27.780211800116717</v>
      </c>
      <c r="N42">
        <v>35.794279017435223</v>
      </c>
      <c r="O42">
        <v>0</v>
      </c>
      <c r="P42">
        <v>41.857793393305471</v>
      </c>
      <c r="Q42">
        <v>3.3603182247240055</v>
      </c>
      <c r="R42">
        <v>12.795798440861008</v>
      </c>
      <c r="S42">
        <v>7.9945475664332211</v>
      </c>
      <c r="T42">
        <v>0</v>
      </c>
      <c r="U42">
        <v>17.136216631582059</v>
      </c>
      <c r="V42">
        <v>6.4287205176372364</v>
      </c>
      <c r="W42">
        <v>13.962882241088789</v>
      </c>
      <c r="X42">
        <v>30.172109422418231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2.8359555416405762</v>
      </c>
      <c r="AE42">
        <v>0</v>
      </c>
      <c r="AF42">
        <v>5.4931419256940099</v>
      </c>
      <c r="AG42">
        <v>13.437340025881859</v>
      </c>
      <c r="AH42">
        <v>2.0549050542684197</v>
      </c>
      <c r="AI42">
        <v>0</v>
      </c>
      <c r="AJ42">
        <v>0</v>
      </c>
      <c r="AK42">
        <v>16.156639335629304</v>
      </c>
      <c r="AL42">
        <v>0</v>
      </c>
      <c r="AM42">
        <v>0</v>
      </c>
      <c r="AN42">
        <v>0.77121682122730106</v>
      </c>
      <c r="AO42">
        <v>0</v>
      </c>
      <c r="AP42">
        <v>0.47156363890628261</v>
      </c>
      <c r="AQ42">
        <v>19.390835377791692</v>
      </c>
      <c r="AR42">
        <v>1.0160154911292005</v>
      </c>
      <c r="AS42">
        <v>2.3934527167605926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35.533930292036743</v>
      </c>
      <c r="BB42">
        <f t="shared" si="0"/>
        <v>814.56009583324499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9.350940585963663</v>
      </c>
      <c r="L43">
        <v>579.43914235478678</v>
      </c>
      <c r="M43">
        <v>27.780211800116717</v>
      </c>
      <c r="N43">
        <v>35.794279017435223</v>
      </c>
      <c r="O43">
        <v>0</v>
      </c>
      <c r="P43">
        <v>41.857793393305471</v>
      </c>
      <c r="Q43">
        <v>3.3603182247240055</v>
      </c>
      <c r="R43">
        <v>12.795798440861008</v>
      </c>
      <c r="S43">
        <v>7.9945475664332211</v>
      </c>
      <c r="T43">
        <v>0</v>
      </c>
      <c r="U43">
        <v>17.136216631582059</v>
      </c>
      <c r="V43">
        <v>6.4287205176372364</v>
      </c>
      <c r="W43">
        <v>13.962882241088789</v>
      </c>
      <c r="X43">
        <v>30.172109422418231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2.7465708060947609</v>
      </c>
      <c r="AG43">
        <v>13.437340025881859</v>
      </c>
      <c r="AH43">
        <v>0</v>
      </c>
      <c r="AI43">
        <v>0</v>
      </c>
      <c r="AJ43">
        <v>0</v>
      </c>
      <c r="AK43">
        <v>16.156639335629304</v>
      </c>
      <c r="AL43">
        <v>0</v>
      </c>
      <c r="AM43">
        <v>0</v>
      </c>
      <c r="AN43">
        <v>0.77121682122730106</v>
      </c>
      <c r="AO43">
        <v>0</v>
      </c>
      <c r="AP43">
        <v>0.47156363890628261</v>
      </c>
      <c r="AQ43">
        <v>19.390835377791692</v>
      </c>
      <c r="AR43">
        <v>9.4828117841786668</v>
      </c>
      <c r="AS43">
        <v>5.1170372181173018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35.682443563534683</v>
      </c>
      <c r="BB43">
        <f t="shared" si="0"/>
        <v>817.96453164064496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9.350940585963663</v>
      </c>
      <c r="L44">
        <v>579.43914235478678</v>
      </c>
      <c r="M44">
        <v>27.780211800116717</v>
      </c>
      <c r="N44">
        <v>35.794279017435223</v>
      </c>
      <c r="O44">
        <v>0</v>
      </c>
      <c r="P44">
        <v>41.857793393305471</v>
      </c>
      <c r="Q44">
        <v>3.3603182247240055</v>
      </c>
      <c r="R44">
        <v>12.795798440861008</v>
      </c>
      <c r="S44">
        <v>7.9945475664332211</v>
      </c>
      <c r="T44">
        <v>0</v>
      </c>
      <c r="U44">
        <v>17.136216631582059</v>
      </c>
      <c r="V44">
        <v>6.4287205176372364</v>
      </c>
      <c r="W44">
        <v>13.962882241088789</v>
      </c>
      <c r="X44">
        <v>30.172109422418231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2.7465708060947609</v>
      </c>
      <c r="AG44">
        <v>13.437340025881859</v>
      </c>
      <c r="AH44">
        <v>0</v>
      </c>
      <c r="AI44">
        <v>0</v>
      </c>
      <c r="AJ44">
        <v>0</v>
      </c>
      <c r="AK44">
        <v>16.156639335629304</v>
      </c>
      <c r="AL44">
        <v>0</v>
      </c>
      <c r="AM44">
        <v>0</v>
      </c>
      <c r="AN44">
        <v>0.77121682122730106</v>
      </c>
      <c r="AO44">
        <v>0</v>
      </c>
      <c r="AP44">
        <v>0.47156363890628261</v>
      </c>
      <c r="AQ44">
        <v>15.97585002462951</v>
      </c>
      <c r="AR44">
        <v>9.4828117841786668</v>
      </c>
      <c r="AS44">
        <v>5.1170372181173018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35.539697175772503</v>
      </c>
      <c r="BB44">
        <f t="shared" si="0"/>
        <v>814.69229267524486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9.350940585963663</v>
      </c>
      <c r="L45">
        <v>579.43914235478678</v>
      </c>
      <c r="M45">
        <v>27.780211800116717</v>
      </c>
      <c r="N45">
        <v>35.794279017435223</v>
      </c>
      <c r="O45">
        <v>0</v>
      </c>
      <c r="P45">
        <v>41.857793393305471</v>
      </c>
      <c r="Q45">
        <v>3.3603182247240055</v>
      </c>
      <c r="R45">
        <v>12.795798440861008</v>
      </c>
      <c r="S45">
        <v>7.9945475664332211</v>
      </c>
      <c r="T45">
        <v>0</v>
      </c>
      <c r="U45">
        <v>17.136216631582059</v>
      </c>
      <c r="V45">
        <v>6.4287205176372364</v>
      </c>
      <c r="W45">
        <v>13.962882241088789</v>
      </c>
      <c r="X45">
        <v>30.172109422418231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2.7465708060947609</v>
      </c>
      <c r="AG45">
        <v>13.437340025881859</v>
      </c>
      <c r="AH45">
        <v>0</v>
      </c>
      <c r="AI45">
        <v>0</v>
      </c>
      <c r="AJ45">
        <v>0</v>
      </c>
      <c r="AK45">
        <v>16.156639335629304</v>
      </c>
      <c r="AL45">
        <v>0</v>
      </c>
      <c r="AM45">
        <v>0</v>
      </c>
      <c r="AN45">
        <v>0.77121682122730106</v>
      </c>
      <c r="AO45">
        <v>0</v>
      </c>
      <c r="AP45">
        <v>0.47156363890628261</v>
      </c>
      <c r="AQ45">
        <v>14.543126610937174</v>
      </c>
      <c r="AR45">
        <v>1.0160154911292005</v>
      </c>
      <c r="AS45">
        <v>2.9711828595282821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35.036200539841673</v>
      </c>
      <c r="BB45">
        <f t="shared" si="0"/>
        <v>803.1504152458449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9.350940585963663</v>
      </c>
      <c r="L46">
        <v>579.43914235478678</v>
      </c>
      <c r="M46">
        <v>27.780211800116717</v>
      </c>
      <c r="N46">
        <v>35.794279017435223</v>
      </c>
      <c r="O46">
        <v>0</v>
      </c>
      <c r="P46">
        <v>41.857793393305471</v>
      </c>
      <c r="Q46">
        <v>3.3603182247240055</v>
      </c>
      <c r="R46">
        <v>12.795798440861008</v>
      </c>
      <c r="S46">
        <v>7.9945475664332211</v>
      </c>
      <c r="T46">
        <v>0</v>
      </c>
      <c r="U46">
        <v>17.136216631582059</v>
      </c>
      <c r="V46">
        <v>6.4287205176372364</v>
      </c>
      <c r="W46">
        <v>13.962882241088789</v>
      </c>
      <c r="X46">
        <v>30.172109422418231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2.7465708060947609</v>
      </c>
      <c r="AG46">
        <v>13.437340025881859</v>
      </c>
      <c r="AH46">
        <v>0</v>
      </c>
      <c r="AI46">
        <v>0</v>
      </c>
      <c r="AJ46">
        <v>0</v>
      </c>
      <c r="AK46">
        <v>16.156639335629304</v>
      </c>
      <c r="AL46">
        <v>0</v>
      </c>
      <c r="AM46">
        <v>0</v>
      </c>
      <c r="AN46">
        <v>0.77121682122730106</v>
      </c>
      <c r="AO46">
        <v>0</v>
      </c>
      <c r="AP46">
        <v>0.47156363890628261</v>
      </c>
      <c r="AQ46">
        <v>9.6954175337090369</v>
      </c>
      <c r="AR46">
        <v>1.0160154911292005</v>
      </c>
      <c r="AS46">
        <v>2.9711828595282821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34.833566300413537</v>
      </c>
      <c r="BB46">
        <f t="shared" si="0"/>
        <v>798.50534040804496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9.350940585963663</v>
      </c>
      <c r="L47">
        <v>579.43914235478678</v>
      </c>
      <c r="M47">
        <v>27.780211800116717</v>
      </c>
      <c r="N47">
        <v>35.794279017435223</v>
      </c>
      <c r="O47">
        <v>0</v>
      </c>
      <c r="P47">
        <v>41.857793393305471</v>
      </c>
      <c r="Q47">
        <v>5.0686324121134065</v>
      </c>
      <c r="R47">
        <v>12.795798440861008</v>
      </c>
      <c r="S47">
        <v>7.9945475664332211</v>
      </c>
      <c r="T47">
        <v>0</v>
      </c>
      <c r="U47">
        <v>17.136216631582059</v>
      </c>
      <c r="V47">
        <v>6.4287205176372364</v>
      </c>
      <c r="W47">
        <v>13.962882241088789</v>
      </c>
      <c r="X47">
        <v>30.172109422418231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2.7465708060947609</v>
      </c>
      <c r="AG47">
        <v>13.437340025881859</v>
      </c>
      <c r="AH47">
        <v>0</v>
      </c>
      <c r="AI47">
        <v>0</v>
      </c>
      <c r="AJ47">
        <v>0</v>
      </c>
      <c r="AK47">
        <v>16.156639335629304</v>
      </c>
      <c r="AL47">
        <v>0</v>
      </c>
      <c r="AM47">
        <v>0</v>
      </c>
      <c r="AN47">
        <v>0.77121682122730106</v>
      </c>
      <c r="AO47">
        <v>0</v>
      </c>
      <c r="AP47">
        <v>0.47156363890628261</v>
      </c>
      <c r="AQ47">
        <v>4.8477087668545185</v>
      </c>
      <c r="AR47">
        <v>1.0160154911292005</v>
      </c>
      <c r="AS47">
        <v>2.9711828595282821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34.702339606991892</v>
      </c>
      <c r="BB47">
        <f t="shared" si="0"/>
        <v>795.49717252200151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9.350940585963663</v>
      </c>
      <c r="L48">
        <v>579.43914235478678</v>
      </c>
      <c r="M48">
        <v>27.780211800116717</v>
      </c>
      <c r="N48">
        <v>35.794279017435223</v>
      </c>
      <c r="O48">
        <v>0</v>
      </c>
      <c r="P48">
        <v>41.857793393305471</v>
      </c>
      <c r="Q48">
        <v>5.1883102461419082</v>
      </c>
      <c r="R48">
        <v>12.795798440861008</v>
      </c>
      <c r="S48">
        <v>7.9945475664332211</v>
      </c>
      <c r="T48">
        <v>0</v>
      </c>
      <c r="U48">
        <v>17.136216631582059</v>
      </c>
      <c r="V48">
        <v>6.4287205176372364</v>
      </c>
      <c r="W48">
        <v>13.962882241088789</v>
      </c>
      <c r="X48">
        <v>30.172109422418231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2.7465708060947609</v>
      </c>
      <c r="AG48">
        <v>13.437340025881859</v>
      </c>
      <c r="AH48">
        <v>0</v>
      </c>
      <c r="AI48">
        <v>0</v>
      </c>
      <c r="AJ48">
        <v>0</v>
      </c>
      <c r="AK48">
        <v>16.156639335629304</v>
      </c>
      <c r="AL48">
        <v>0</v>
      </c>
      <c r="AM48">
        <v>0</v>
      </c>
      <c r="AN48">
        <v>0.77121682122730106</v>
      </c>
      <c r="AO48">
        <v>0</v>
      </c>
      <c r="AP48">
        <v>0.47156363890628261</v>
      </c>
      <c r="AQ48">
        <v>0</v>
      </c>
      <c r="AR48">
        <v>1.0160154911292005</v>
      </c>
      <c r="AS48">
        <v>2.9711828595282821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34.504707913999773</v>
      </c>
      <c r="BB48">
        <f t="shared" si="0"/>
        <v>790.96677328216754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9.350940585963663</v>
      </c>
      <c r="L49">
        <v>579.43914235478678</v>
      </c>
      <c r="M49">
        <v>27.780211800116717</v>
      </c>
      <c r="N49">
        <v>35.794279017435223</v>
      </c>
      <c r="O49">
        <v>0</v>
      </c>
      <c r="P49">
        <v>41.857793393305471</v>
      </c>
      <c r="Q49">
        <v>5.1883102461419082</v>
      </c>
      <c r="R49">
        <v>12.795798440861008</v>
      </c>
      <c r="S49">
        <v>7.9945475664332211</v>
      </c>
      <c r="T49">
        <v>0</v>
      </c>
      <c r="U49">
        <v>17.136216631582059</v>
      </c>
      <c r="V49">
        <v>6.4287205176372364</v>
      </c>
      <c r="W49">
        <v>13.962882241088789</v>
      </c>
      <c r="X49">
        <v>30.172109422418231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2.7465708060947609</v>
      </c>
      <c r="AG49">
        <v>13.437340025881859</v>
      </c>
      <c r="AH49">
        <v>0</v>
      </c>
      <c r="AI49">
        <v>0</v>
      </c>
      <c r="AJ49">
        <v>0</v>
      </c>
      <c r="AK49">
        <v>16.156639335629304</v>
      </c>
      <c r="AL49">
        <v>0</v>
      </c>
      <c r="AM49">
        <v>0</v>
      </c>
      <c r="AN49">
        <v>0.77121682122730106</v>
      </c>
      <c r="AO49">
        <v>0</v>
      </c>
      <c r="AP49">
        <v>0.47156363890628261</v>
      </c>
      <c r="AQ49">
        <v>0</v>
      </c>
      <c r="AR49">
        <v>1.0160154911292005</v>
      </c>
      <c r="AS49">
        <v>1.6506570018785223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34.449509933150019</v>
      </c>
      <c r="BB49">
        <f t="shared" si="0"/>
        <v>789.70144540536751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9.350940585963663</v>
      </c>
      <c r="L50">
        <v>579.43914235478678</v>
      </c>
      <c r="M50">
        <v>27.780211800116717</v>
      </c>
      <c r="N50">
        <v>35.794279017435223</v>
      </c>
      <c r="O50">
        <v>0</v>
      </c>
      <c r="P50">
        <v>41.857793393305471</v>
      </c>
      <c r="Q50">
        <v>5.1883102461419082</v>
      </c>
      <c r="R50">
        <v>12.795798440861008</v>
      </c>
      <c r="S50">
        <v>7.9945475664332211</v>
      </c>
      <c r="T50">
        <v>0</v>
      </c>
      <c r="U50">
        <v>17.136216631582059</v>
      </c>
      <c r="V50">
        <v>6.4287205176372364</v>
      </c>
      <c r="W50">
        <v>13.962882241088789</v>
      </c>
      <c r="X50">
        <v>30.172109422418231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2.7465708060947609</v>
      </c>
      <c r="AG50">
        <v>13.437340025881859</v>
      </c>
      <c r="AH50">
        <v>0</v>
      </c>
      <c r="AI50">
        <v>0</v>
      </c>
      <c r="AJ50">
        <v>0</v>
      </c>
      <c r="AK50">
        <v>16.156639335629304</v>
      </c>
      <c r="AL50">
        <v>0</v>
      </c>
      <c r="AM50">
        <v>0</v>
      </c>
      <c r="AN50">
        <v>0.77121682122730106</v>
      </c>
      <c r="AO50">
        <v>0</v>
      </c>
      <c r="AP50">
        <v>0.47156363890628261</v>
      </c>
      <c r="AQ50">
        <v>0</v>
      </c>
      <c r="AR50">
        <v>1.0160154911292005</v>
      </c>
      <c r="AS50">
        <v>1.6506570018785223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34.449509933150019</v>
      </c>
      <c r="BB50">
        <f t="shared" si="0"/>
        <v>789.70144540536751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9.3510229771093289</v>
      </c>
      <c r="L51">
        <v>579.43224380182642</v>
      </c>
      <c r="M51">
        <v>27.780211800116717</v>
      </c>
      <c r="N51">
        <v>35.794279017435223</v>
      </c>
      <c r="O51">
        <v>0</v>
      </c>
      <c r="P51">
        <v>41.857793393305471</v>
      </c>
      <c r="Q51">
        <v>5.4144364333523765</v>
      </c>
      <c r="R51">
        <v>12.795798440861008</v>
      </c>
      <c r="S51">
        <v>7.9952968689608381</v>
      </c>
      <c r="T51">
        <v>0</v>
      </c>
      <c r="U51">
        <v>17.136216631582059</v>
      </c>
      <c r="V51">
        <v>6.3644963651539754</v>
      </c>
      <c r="W51">
        <v>13.962882241088789</v>
      </c>
      <c r="X51">
        <v>30.171011429305135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2.7465708060947609</v>
      </c>
      <c r="AG51">
        <v>13.437340025881859</v>
      </c>
      <c r="AH51">
        <v>0</v>
      </c>
      <c r="AI51">
        <v>0</v>
      </c>
      <c r="AJ51">
        <v>0</v>
      </c>
      <c r="AK51">
        <v>16.156639335629304</v>
      </c>
      <c r="AL51">
        <v>0</v>
      </c>
      <c r="AM51">
        <v>0</v>
      </c>
      <c r="AN51">
        <v>0.77121682122730106</v>
      </c>
      <c r="AO51">
        <v>0</v>
      </c>
      <c r="AP51">
        <v>0.47156363890628261</v>
      </c>
      <c r="AQ51">
        <v>0</v>
      </c>
      <c r="AR51">
        <v>1.0160154911292005</v>
      </c>
      <c r="AS51">
        <v>1.6506570018785223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34.45597794737126</v>
      </c>
      <c r="BB51">
        <f t="shared" si="0"/>
        <v>789.84971457347342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9.3510229771093289</v>
      </c>
      <c r="L52">
        <v>579.43224380182642</v>
      </c>
      <c r="M52">
        <v>27.780211800116717</v>
      </c>
      <c r="N52">
        <v>35.794279017435223</v>
      </c>
      <c r="O52">
        <v>0</v>
      </c>
      <c r="P52">
        <v>41.857793393305471</v>
      </c>
      <c r="Q52">
        <v>5.1888030345669742</v>
      </c>
      <c r="R52">
        <v>12.795798440861008</v>
      </c>
      <c r="S52">
        <v>7.9954579896864191</v>
      </c>
      <c r="T52">
        <v>0</v>
      </c>
      <c r="U52">
        <v>17.136216631582059</v>
      </c>
      <c r="V52">
        <v>6.3644963651539754</v>
      </c>
      <c r="W52">
        <v>13.962882241088789</v>
      </c>
      <c r="X52">
        <v>30.171011429305135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2.7465708060947609</v>
      </c>
      <c r="AG52">
        <v>13.437340025881859</v>
      </c>
      <c r="AH52">
        <v>0</v>
      </c>
      <c r="AI52">
        <v>0</v>
      </c>
      <c r="AJ52">
        <v>0</v>
      </c>
      <c r="AK52">
        <v>16.156639335629304</v>
      </c>
      <c r="AL52">
        <v>0</v>
      </c>
      <c r="AM52">
        <v>0</v>
      </c>
      <c r="AN52">
        <v>0.77121682122730106</v>
      </c>
      <c r="AO52">
        <v>0</v>
      </c>
      <c r="AP52">
        <v>0.47156363890628261</v>
      </c>
      <c r="AQ52">
        <v>0</v>
      </c>
      <c r="AR52">
        <v>1.0160154911292005</v>
      </c>
      <c r="AS52">
        <v>1.6506570018785223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34.446553206148359</v>
      </c>
      <c r="BB52">
        <f t="shared" si="0"/>
        <v>789.63366703663644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9.3510229771093289</v>
      </c>
      <c r="L53">
        <v>579.43224380182642</v>
      </c>
      <c r="M53">
        <v>27.780211800116717</v>
      </c>
      <c r="N53">
        <v>35.794279017435223</v>
      </c>
      <c r="O53">
        <v>0</v>
      </c>
      <c r="P53">
        <v>41.857793393305471</v>
      </c>
      <c r="Q53">
        <v>5.6481739269632456</v>
      </c>
      <c r="R53">
        <v>12.795798440861008</v>
      </c>
      <c r="S53">
        <v>7.9954579896864191</v>
      </c>
      <c r="T53">
        <v>0</v>
      </c>
      <c r="U53">
        <v>17.136216631582059</v>
      </c>
      <c r="V53">
        <v>6.3644963651539754</v>
      </c>
      <c r="W53">
        <v>13.962882241088789</v>
      </c>
      <c r="X53">
        <v>30.171011429305135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2.7465708060947609</v>
      </c>
      <c r="AG53">
        <v>13.437340025881859</v>
      </c>
      <c r="AH53">
        <v>0</v>
      </c>
      <c r="AI53">
        <v>0</v>
      </c>
      <c r="AJ53">
        <v>0</v>
      </c>
      <c r="AK53">
        <v>16.156639335629304</v>
      </c>
      <c r="AL53">
        <v>0</v>
      </c>
      <c r="AM53">
        <v>0</v>
      </c>
      <c r="AN53">
        <v>0.77121682122730106</v>
      </c>
      <c r="AO53">
        <v>0</v>
      </c>
      <c r="AP53">
        <v>0.47156363890628261</v>
      </c>
      <c r="AQ53">
        <v>0</v>
      </c>
      <c r="AR53">
        <v>1.0160154911292005</v>
      </c>
      <c r="AS53">
        <v>1.6506570018785223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34.465754909450517</v>
      </c>
      <c r="BB53">
        <f t="shared" si="0"/>
        <v>790.07383622573059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9.3510229771093289</v>
      </c>
      <c r="L54">
        <v>521.81098811674428</v>
      </c>
      <c r="M54">
        <v>27.780211800116717</v>
      </c>
      <c r="N54">
        <v>35.794279017435223</v>
      </c>
      <c r="O54">
        <v>0</v>
      </c>
      <c r="P54">
        <v>41.857793393305471</v>
      </c>
      <c r="Q54">
        <v>0</v>
      </c>
      <c r="R54">
        <v>12.795798440861008</v>
      </c>
      <c r="S54">
        <v>7.9954579896864191</v>
      </c>
      <c r="T54">
        <v>0</v>
      </c>
      <c r="U54">
        <v>17.136216631582059</v>
      </c>
      <c r="V54">
        <v>6.3644963651539754</v>
      </c>
      <c r="W54">
        <v>13.962882241088789</v>
      </c>
      <c r="X54">
        <v>30.171011429305135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2.7465708060947609</v>
      </c>
      <c r="AG54">
        <v>13.437340025881859</v>
      </c>
      <c r="AH54">
        <v>0</v>
      </c>
      <c r="AI54">
        <v>0</v>
      </c>
      <c r="AJ54">
        <v>0</v>
      </c>
      <c r="AK54">
        <v>16.156639335629304</v>
      </c>
      <c r="AL54">
        <v>0</v>
      </c>
      <c r="AM54">
        <v>0</v>
      </c>
      <c r="AN54">
        <v>0.77121682122730106</v>
      </c>
      <c r="AO54">
        <v>0</v>
      </c>
      <c r="AP54">
        <v>0.47156363890628261</v>
      </c>
      <c r="AQ54">
        <v>0</v>
      </c>
      <c r="AR54">
        <v>1.0160154911292005</v>
      </c>
      <c r="AS54">
        <v>1.6506570018785223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31.821092751666995</v>
      </c>
      <c r="BB54">
        <f t="shared" si="0"/>
        <v>729.44906877146866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9.3510229771093289</v>
      </c>
      <c r="L55">
        <v>419.19546534463183</v>
      </c>
      <c r="M55">
        <v>27.780211800116717</v>
      </c>
      <c r="N55">
        <v>35.794279017435223</v>
      </c>
      <c r="O55">
        <v>0</v>
      </c>
      <c r="P55">
        <v>41.857793393305471</v>
      </c>
      <c r="Q55">
        <v>0</v>
      </c>
      <c r="R55">
        <v>12.795798440861008</v>
      </c>
      <c r="S55">
        <v>7.9932106505365583</v>
      </c>
      <c r="T55">
        <v>0</v>
      </c>
      <c r="U55">
        <v>17.136216631582059</v>
      </c>
      <c r="V55">
        <v>6.3644963651539754</v>
      </c>
      <c r="W55">
        <v>13.962882241088789</v>
      </c>
      <c r="X55">
        <v>30.171011429305135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13.437340025881859</v>
      </c>
      <c r="AH55">
        <v>0</v>
      </c>
      <c r="AI55">
        <v>0</v>
      </c>
      <c r="AJ55">
        <v>0</v>
      </c>
      <c r="AK55">
        <v>16.156639335629304</v>
      </c>
      <c r="AL55">
        <v>0</v>
      </c>
      <c r="AM55">
        <v>0</v>
      </c>
      <c r="AN55">
        <v>0.77121682122730106</v>
      </c>
      <c r="AO55">
        <v>0</v>
      </c>
      <c r="AP55">
        <v>1.729067102901273</v>
      </c>
      <c r="AQ55">
        <v>0</v>
      </c>
      <c r="AR55">
        <v>2.0320309822584011</v>
      </c>
      <c r="AS55">
        <v>1.5268579828845752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27.621528254346529</v>
      </c>
      <c r="BB55">
        <f t="shared" si="0"/>
        <v>633.18058309365711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9.3510229771093289</v>
      </c>
      <c r="L56">
        <v>329.96961968959539</v>
      </c>
      <c r="M56">
        <v>27.780211800116717</v>
      </c>
      <c r="N56">
        <v>35.794279017435223</v>
      </c>
      <c r="O56">
        <v>0</v>
      </c>
      <c r="P56">
        <v>41.857793393305471</v>
      </c>
      <c r="Q56">
        <v>0</v>
      </c>
      <c r="R56">
        <v>12.795798440861008</v>
      </c>
      <c r="S56">
        <v>7.9932106505365583</v>
      </c>
      <c r="T56">
        <v>0</v>
      </c>
      <c r="U56">
        <v>17.136216631582059</v>
      </c>
      <c r="V56">
        <v>6.3644963651539754</v>
      </c>
      <c r="W56">
        <v>13.962882241088789</v>
      </c>
      <c r="X56">
        <v>30.171011429305135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13.437340025881859</v>
      </c>
      <c r="AH56">
        <v>0</v>
      </c>
      <c r="AI56">
        <v>0</v>
      </c>
      <c r="AJ56">
        <v>0</v>
      </c>
      <c r="AK56">
        <v>16.156639335629304</v>
      </c>
      <c r="AL56">
        <v>0</v>
      </c>
      <c r="AM56">
        <v>0</v>
      </c>
      <c r="AN56">
        <v>0.77121682122730106</v>
      </c>
      <c r="AO56">
        <v>0</v>
      </c>
      <c r="AP56">
        <v>1.729067102901273</v>
      </c>
      <c r="AQ56">
        <v>0</v>
      </c>
      <c r="AR56">
        <v>2.0320309822584011</v>
      </c>
      <c r="AS56">
        <v>1.5268579828845752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23.891887905965987</v>
      </c>
      <c r="BB56">
        <f t="shared" si="0"/>
        <v>547.68437778700115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9.3510221241207372</v>
      </c>
      <c r="L57">
        <v>317.96932201775661</v>
      </c>
      <c r="M57">
        <v>27.780211800116717</v>
      </c>
      <c r="N57">
        <v>35.794279017435223</v>
      </c>
      <c r="O57">
        <v>0</v>
      </c>
      <c r="P57">
        <v>41.857793393305471</v>
      </c>
      <c r="Q57">
        <v>1.0440195445199908E-2</v>
      </c>
      <c r="R57">
        <v>12.795798440861008</v>
      </c>
      <c r="S57">
        <v>7.9929532357574535</v>
      </c>
      <c r="T57">
        <v>0</v>
      </c>
      <c r="U57">
        <v>17.136216631582059</v>
      </c>
      <c r="V57">
        <v>6.3644963651539754</v>
      </c>
      <c r="W57">
        <v>13.962882241088789</v>
      </c>
      <c r="X57">
        <v>30.171011429305135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13.437340025881859</v>
      </c>
      <c r="AH57">
        <v>0</v>
      </c>
      <c r="AI57">
        <v>0</v>
      </c>
      <c r="AJ57">
        <v>0</v>
      </c>
      <c r="AK57">
        <v>16.156639335629304</v>
      </c>
      <c r="AL57">
        <v>0</v>
      </c>
      <c r="AM57">
        <v>0</v>
      </c>
      <c r="AN57">
        <v>0.79049706199123349</v>
      </c>
      <c r="AO57">
        <v>0</v>
      </c>
      <c r="AP57">
        <v>1.729067102901273</v>
      </c>
      <c r="AQ57">
        <v>0</v>
      </c>
      <c r="AR57">
        <v>2.0320309822584011</v>
      </c>
      <c r="AS57">
        <v>1.5268579828845752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23.391506981923968</v>
      </c>
      <c r="BB57">
        <f t="shared" si="0"/>
        <v>536.21392320764585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9.3510221241207372</v>
      </c>
      <c r="L58">
        <v>317.96932201775661</v>
      </c>
      <c r="M58">
        <v>27.780211800116717</v>
      </c>
      <c r="N58">
        <v>35.794279017435223</v>
      </c>
      <c r="O58">
        <v>0</v>
      </c>
      <c r="P58">
        <v>41.857793393305471</v>
      </c>
      <c r="Q58">
        <v>0</v>
      </c>
      <c r="R58">
        <v>12.795798440861008</v>
      </c>
      <c r="S58">
        <v>7.9929532357574535</v>
      </c>
      <c r="T58">
        <v>0</v>
      </c>
      <c r="U58">
        <v>17.136216631582059</v>
      </c>
      <c r="V58">
        <v>6.3644963651539754</v>
      </c>
      <c r="W58">
        <v>13.962882241088789</v>
      </c>
      <c r="X58">
        <v>30.171011429305135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13.437340025881859</v>
      </c>
      <c r="AH58">
        <v>0</v>
      </c>
      <c r="AI58">
        <v>0</v>
      </c>
      <c r="AJ58">
        <v>0</v>
      </c>
      <c r="AK58">
        <v>16.156639335629304</v>
      </c>
      <c r="AL58">
        <v>0</v>
      </c>
      <c r="AM58">
        <v>0</v>
      </c>
      <c r="AN58">
        <v>0.79049706199123349</v>
      </c>
      <c r="AO58">
        <v>0</v>
      </c>
      <c r="AP58">
        <v>1.729067102901273</v>
      </c>
      <c r="AQ58">
        <v>0</v>
      </c>
      <c r="AR58">
        <v>2.0320309822584011</v>
      </c>
      <c r="AS58">
        <v>1.5268579828845752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23.391070581754359</v>
      </c>
      <c r="BB58">
        <f t="shared" si="0"/>
        <v>536.20391941237028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9.3507889910674304</v>
      </c>
      <c r="L59">
        <v>317.96955113038206</v>
      </c>
      <c r="M59">
        <v>27.780211800116717</v>
      </c>
      <c r="N59">
        <v>35.794279017435223</v>
      </c>
      <c r="O59">
        <v>0</v>
      </c>
      <c r="P59">
        <v>41.857793393305471</v>
      </c>
      <c r="Q59">
        <v>0</v>
      </c>
      <c r="R59">
        <v>12.795798440861008</v>
      </c>
      <c r="S59">
        <v>8.0532233350318929</v>
      </c>
      <c r="T59">
        <v>0</v>
      </c>
      <c r="U59">
        <v>17.136216631582059</v>
      </c>
      <c r="V59">
        <v>6.3644963651539754</v>
      </c>
      <c r="W59">
        <v>13.962882241088789</v>
      </c>
      <c r="X59">
        <v>30.171011429305135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13.437340025881859</v>
      </c>
      <c r="AH59">
        <v>0</v>
      </c>
      <c r="AI59">
        <v>0</v>
      </c>
      <c r="AJ59">
        <v>0</v>
      </c>
      <c r="AK59">
        <v>16.156639335629304</v>
      </c>
      <c r="AL59">
        <v>0</v>
      </c>
      <c r="AM59">
        <v>0</v>
      </c>
      <c r="AN59">
        <v>0.79049706199123349</v>
      </c>
      <c r="AO59">
        <v>0</v>
      </c>
      <c r="AP59">
        <v>0.47156363890628261</v>
      </c>
      <c r="AQ59">
        <v>0</v>
      </c>
      <c r="AR59">
        <v>2.0320309822584011</v>
      </c>
      <c r="AS59">
        <v>1.5268579828845752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23.341026059055171</v>
      </c>
      <c r="BB59">
        <f t="shared" si="0"/>
        <v>535.05672654992111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9.3509455832553421</v>
      </c>
      <c r="L60">
        <v>317.96955113038206</v>
      </c>
      <c r="M60">
        <v>27.780211800116717</v>
      </c>
      <c r="N60">
        <v>35.794279017435223</v>
      </c>
      <c r="O60">
        <v>0</v>
      </c>
      <c r="P60">
        <v>41.857793393305471</v>
      </c>
      <c r="Q60">
        <v>0</v>
      </c>
      <c r="R60">
        <v>12.795798440861008</v>
      </c>
      <c r="S60">
        <v>7.9928969105805772</v>
      </c>
      <c r="T60">
        <v>0</v>
      </c>
      <c r="U60">
        <v>17.136216631582059</v>
      </c>
      <c r="V60">
        <v>6.3644963651539754</v>
      </c>
      <c r="W60">
        <v>13.962882241088789</v>
      </c>
      <c r="X60">
        <v>30.171011429305135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13.437340025881859</v>
      </c>
      <c r="AH60">
        <v>0</v>
      </c>
      <c r="AI60">
        <v>0</v>
      </c>
      <c r="AJ60">
        <v>0</v>
      </c>
      <c r="AK60">
        <v>16.156639335629304</v>
      </c>
      <c r="AL60">
        <v>0</v>
      </c>
      <c r="AM60">
        <v>0</v>
      </c>
      <c r="AN60">
        <v>0.79049706199123349</v>
      </c>
      <c r="AO60">
        <v>0</v>
      </c>
      <c r="AP60">
        <v>0.47156363890628261</v>
      </c>
      <c r="AQ60">
        <v>0</v>
      </c>
      <c r="AR60">
        <v>2.0320309822584011</v>
      </c>
      <c r="AS60">
        <v>1.5268579828845752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23.338510960066561</v>
      </c>
      <c r="BB60">
        <f t="shared" si="0"/>
        <v>534.99907181664628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9.3507676930866879</v>
      </c>
      <c r="L61">
        <v>317.96955113038206</v>
      </c>
      <c r="M61">
        <v>27.780211800116717</v>
      </c>
      <c r="N61">
        <v>35.794279017435223</v>
      </c>
      <c r="O61">
        <v>0</v>
      </c>
      <c r="P61">
        <v>41.857793393305471</v>
      </c>
      <c r="Q61">
        <v>0</v>
      </c>
      <c r="R61">
        <v>12.795798440861008</v>
      </c>
      <c r="S61">
        <v>7.9928969105805772</v>
      </c>
      <c r="T61">
        <v>0</v>
      </c>
      <c r="U61">
        <v>17.136216631582059</v>
      </c>
      <c r="V61">
        <v>6.3644963651539754</v>
      </c>
      <c r="W61">
        <v>13.962882241088789</v>
      </c>
      <c r="X61">
        <v>30.171011429305135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13.437340025881859</v>
      </c>
      <c r="AH61">
        <v>0</v>
      </c>
      <c r="AI61">
        <v>0</v>
      </c>
      <c r="AJ61">
        <v>0</v>
      </c>
      <c r="AK61">
        <v>16.156639335629304</v>
      </c>
      <c r="AL61">
        <v>0</v>
      </c>
      <c r="AM61">
        <v>0</v>
      </c>
      <c r="AN61">
        <v>0.79049706199123349</v>
      </c>
      <c r="AO61">
        <v>0</v>
      </c>
      <c r="AP61">
        <v>0.55015784554372782</v>
      </c>
      <c r="AQ61">
        <v>4.8477087668545185</v>
      </c>
      <c r="AR61">
        <v>2.0320309822584011</v>
      </c>
      <c r="AS61">
        <v>2.2696536977666457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23.575471849431548</v>
      </c>
      <c r="BB61">
        <f t="shared" si="0"/>
        <v>540.4310317254866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9.350747295151276</v>
      </c>
      <c r="L62">
        <v>317.96955113038206</v>
      </c>
      <c r="M62">
        <v>27.780211800116717</v>
      </c>
      <c r="N62">
        <v>35.794279017435223</v>
      </c>
      <c r="O62">
        <v>0</v>
      </c>
      <c r="P62">
        <v>41.857793393305471</v>
      </c>
      <c r="Q62">
        <v>0</v>
      </c>
      <c r="R62">
        <v>12.795798440861008</v>
      </c>
      <c r="S62">
        <v>7.9928969105805772</v>
      </c>
      <c r="T62">
        <v>0</v>
      </c>
      <c r="U62">
        <v>17.136216631582059</v>
      </c>
      <c r="V62">
        <v>6.3644963651539754</v>
      </c>
      <c r="W62">
        <v>13.962882241088789</v>
      </c>
      <c r="X62">
        <v>30.171011429305135</v>
      </c>
      <c r="Y62">
        <v>0</v>
      </c>
      <c r="Z62">
        <v>0</v>
      </c>
      <c r="AA62">
        <v>0</v>
      </c>
      <c r="AB62">
        <v>0</v>
      </c>
      <c r="AC62">
        <v>2.3730890830724274</v>
      </c>
      <c r="AD62">
        <v>0</v>
      </c>
      <c r="AE62">
        <v>0</v>
      </c>
      <c r="AF62">
        <v>2.7465708060947609</v>
      </c>
      <c r="AG62">
        <v>13.437340025881859</v>
      </c>
      <c r="AH62">
        <v>0</v>
      </c>
      <c r="AI62">
        <v>0</v>
      </c>
      <c r="AJ62">
        <v>0</v>
      </c>
      <c r="AK62">
        <v>16.156639335629304</v>
      </c>
      <c r="AL62">
        <v>0</v>
      </c>
      <c r="AM62">
        <v>0</v>
      </c>
      <c r="AN62">
        <v>0.79049706199123349</v>
      </c>
      <c r="AO62">
        <v>0</v>
      </c>
      <c r="AP62">
        <v>0.55015784554372782</v>
      </c>
      <c r="AQ62">
        <v>4.9850931655186805</v>
      </c>
      <c r="AR62">
        <v>2.0320309822584011</v>
      </c>
      <c r="AS62">
        <v>2.2696536977666457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23.680408788334436</v>
      </c>
      <c r="BB62">
        <f t="shared" si="0"/>
        <v>542.83654787038483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317.97057741841326</v>
      </c>
      <c r="M63">
        <v>27.780211800116717</v>
      </c>
      <c r="N63">
        <v>35.794279017435223</v>
      </c>
      <c r="O63">
        <v>0</v>
      </c>
      <c r="P63">
        <v>41.857793393305471</v>
      </c>
      <c r="Q63">
        <v>0</v>
      </c>
      <c r="R63">
        <v>12.795798440861008</v>
      </c>
      <c r="S63">
        <v>0</v>
      </c>
      <c r="T63">
        <v>0</v>
      </c>
      <c r="U63">
        <v>17.136216631582059</v>
      </c>
      <c r="V63">
        <v>1.5883949071170728E-3</v>
      </c>
      <c r="W63">
        <v>2.0028337715124467</v>
      </c>
      <c r="X63">
        <v>9.0021978710081356</v>
      </c>
      <c r="Y63">
        <v>0</v>
      </c>
      <c r="Z63">
        <v>0</v>
      </c>
      <c r="AA63">
        <v>0</v>
      </c>
      <c r="AB63">
        <v>4.0598925187852224</v>
      </c>
      <c r="AC63">
        <v>3.0059126925485282</v>
      </c>
      <c r="AD63">
        <v>0</v>
      </c>
      <c r="AE63">
        <v>0</v>
      </c>
      <c r="AF63">
        <v>2.7465708060947609</v>
      </c>
      <c r="AG63">
        <v>13.437340025881859</v>
      </c>
      <c r="AH63">
        <v>0</v>
      </c>
      <c r="AI63">
        <v>0</v>
      </c>
      <c r="AJ63">
        <v>0</v>
      </c>
      <c r="AK63">
        <v>16.156639335629304</v>
      </c>
      <c r="AL63">
        <v>0</v>
      </c>
      <c r="AM63">
        <v>0</v>
      </c>
      <c r="AN63">
        <v>0.79049706199123349</v>
      </c>
      <c r="AO63">
        <v>0</v>
      </c>
      <c r="AP63">
        <v>0.55015784554372782</v>
      </c>
      <c r="AQ63">
        <v>9.6954175337090369</v>
      </c>
      <c r="AR63">
        <v>2.0320309822584011</v>
      </c>
      <c r="AS63">
        <v>2.4759858230014613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21.706403149039609</v>
      </c>
      <c r="BB63">
        <f t="shared" si="0"/>
        <v>497.58553821554528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9.3508600950413019</v>
      </c>
      <c r="L64">
        <v>317.97057741841326</v>
      </c>
      <c r="M64">
        <v>27.780211800116717</v>
      </c>
      <c r="N64">
        <v>35.794279017435223</v>
      </c>
      <c r="O64">
        <v>0</v>
      </c>
      <c r="P64">
        <v>41.857793393305471</v>
      </c>
      <c r="Q64">
        <v>0</v>
      </c>
      <c r="R64">
        <v>12.795798440861008</v>
      </c>
      <c r="S64">
        <v>7.9932359698541458</v>
      </c>
      <c r="T64">
        <v>0</v>
      </c>
      <c r="U64">
        <v>17.136216631582059</v>
      </c>
      <c r="V64">
        <v>5.8618551455244203</v>
      </c>
      <c r="W64">
        <v>12.897867553922788</v>
      </c>
      <c r="X64">
        <v>30.171011429305135</v>
      </c>
      <c r="Y64">
        <v>0</v>
      </c>
      <c r="Z64">
        <v>0</v>
      </c>
      <c r="AA64">
        <v>0</v>
      </c>
      <c r="AB64">
        <v>4.0598925187852224</v>
      </c>
      <c r="AC64">
        <v>3.0059126925485282</v>
      </c>
      <c r="AD64">
        <v>0</v>
      </c>
      <c r="AE64">
        <v>0</v>
      </c>
      <c r="AF64">
        <v>2.7465708060947609</v>
      </c>
      <c r="AG64">
        <v>13.437340025881859</v>
      </c>
      <c r="AH64">
        <v>0</v>
      </c>
      <c r="AI64">
        <v>0</v>
      </c>
      <c r="AJ64">
        <v>0</v>
      </c>
      <c r="AK64">
        <v>16.156639335629304</v>
      </c>
      <c r="AL64">
        <v>0</v>
      </c>
      <c r="AM64">
        <v>0</v>
      </c>
      <c r="AN64">
        <v>0.79049706199123349</v>
      </c>
      <c r="AO64">
        <v>0</v>
      </c>
      <c r="AP64">
        <v>0.55015784554372782</v>
      </c>
      <c r="AQ64">
        <v>14.543126610937174</v>
      </c>
      <c r="AR64">
        <v>2.0320309822584011</v>
      </c>
      <c r="AS64">
        <v>2.4759858230014613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24.219248572997749</v>
      </c>
      <c r="BB64">
        <f t="shared" si="0"/>
        <v>555.18861202503535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9.3509026073504007</v>
      </c>
      <c r="L65">
        <v>379.96374374585849</v>
      </c>
      <c r="M65">
        <v>27.780211800116717</v>
      </c>
      <c r="N65">
        <v>35.794279017435223</v>
      </c>
      <c r="O65">
        <v>0</v>
      </c>
      <c r="P65">
        <v>41.857793393305471</v>
      </c>
      <c r="Q65">
        <v>0</v>
      </c>
      <c r="R65">
        <v>12.795798440861008</v>
      </c>
      <c r="S65">
        <v>7.9932359698541458</v>
      </c>
      <c r="T65">
        <v>0</v>
      </c>
      <c r="U65">
        <v>17.136216631582059</v>
      </c>
      <c r="V65">
        <v>6.3644963651539754</v>
      </c>
      <c r="W65">
        <v>13.962882241088789</v>
      </c>
      <c r="X65">
        <v>30.171011429305135</v>
      </c>
      <c r="Y65">
        <v>0</v>
      </c>
      <c r="Z65">
        <v>0</v>
      </c>
      <c r="AA65">
        <v>0</v>
      </c>
      <c r="AB65">
        <v>4.0598925187852224</v>
      </c>
      <c r="AC65">
        <v>3.0059126925485282</v>
      </c>
      <c r="AD65">
        <v>0</v>
      </c>
      <c r="AE65">
        <v>0</v>
      </c>
      <c r="AF65">
        <v>2.7465708060947609</v>
      </c>
      <c r="AG65">
        <v>13.437340025881859</v>
      </c>
      <c r="AH65">
        <v>0</v>
      </c>
      <c r="AI65">
        <v>0</v>
      </c>
      <c r="AJ65">
        <v>0</v>
      </c>
      <c r="AK65">
        <v>16.156639335629304</v>
      </c>
      <c r="AL65">
        <v>0</v>
      </c>
      <c r="AM65">
        <v>0</v>
      </c>
      <c r="AN65">
        <v>0.79049706199123349</v>
      </c>
      <c r="AO65">
        <v>0</v>
      </c>
      <c r="AP65">
        <v>0.55015784554372782</v>
      </c>
      <c r="AQ65">
        <v>14.543126610937174</v>
      </c>
      <c r="AR65">
        <v>1.0160154911292005</v>
      </c>
      <c r="AS65">
        <v>2.4759858230014613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26.833623271874366</v>
      </c>
      <c r="BB65">
        <f t="shared" si="0"/>
        <v>615.11908658157961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9.3508680441225831</v>
      </c>
      <c r="L66">
        <v>449.95687672108102</v>
      </c>
      <c r="M66">
        <v>27.780211800116717</v>
      </c>
      <c r="N66">
        <v>35.794279017435223</v>
      </c>
      <c r="O66">
        <v>0</v>
      </c>
      <c r="P66">
        <v>41.857793393305471</v>
      </c>
      <c r="Q66">
        <v>0</v>
      </c>
      <c r="R66">
        <v>12.795798440861008</v>
      </c>
      <c r="S66">
        <v>7.9932359698541458</v>
      </c>
      <c r="T66">
        <v>0</v>
      </c>
      <c r="U66">
        <v>17.136216631582059</v>
      </c>
      <c r="V66">
        <v>6.3644963651539754</v>
      </c>
      <c r="W66">
        <v>13.962882241088789</v>
      </c>
      <c r="X66">
        <v>30.171011429305135</v>
      </c>
      <c r="Y66">
        <v>0</v>
      </c>
      <c r="Z66">
        <v>0</v>
      </c>
      <c r="AA66">
        <v>0</v>
      </c>
      <c r="AB66">
        <v>4.0598925187852224</v>
      </c>
      <c r="AC66">
        <v>3.0059126925485282</v>
      </c>
      <c r="AD66">
        <v>0</v>
      </c>
      <c r="AE66">
        <v>0</v>
      </c>
      <c r="AF66">
        <v>2.7465708060947609</v>
      </c>
      <c r="AG66">
        <v>13.437340025881859</v>
      </c>
      <c r="AH66">
        <v>1.0861641807555835</v>
      </c>
      <c r="AI66">
        <v>0</v>
      </c>
      <c r="AJ66">
        <v>0</v>
      </c>
      <c r="AK66">
        <v>16.156639335629304</v>
      </c>
      <c r="AL66">
        <v>0</v>
      </c>
      <c r="AM66">
        <v>0</v>
      </c>
      <c r="AN66">
        <v>0.79049706199123349</v>
      </c>
      <c r="AO66">
        <v>0</v>
      </c>
      <c r="AP66">
        <v>0.55015784554372782</v>
      </c>
      <c r="AQ66">
        <v>14.543126610937174</v>
      </c>
      <c r="AR66">
        <v>1.0160154911292005</v>
      </c>
      <c r="AS66">
        <v>2.4759858230014613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29.804736448251298</v>
      </c>
      <c r="BB66">
        <f t="shared" si="0"/>
        <v>683.2272359979529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9.350930504395798</v>
      </c>
      <c r="L67">
        <v>543.5699033050754</v>
      </c>
      <c r="M67">
        <v>27.780211800116717</v>
      </c>
      <c r="N67">
        <v>35.794279017435223</v>
      </c>
      <c r="O67">
        <v>0</v>
      </c>
      <c r="P67">
        <v>41.857793393305471</v>
      </c>
      <c r="Q67">
        <v>6.6155888734262511</v>
      </c>
      <c r="R67">
        <v>12.795798440861008</v>
      </c>
      <c r="S67">
        <v>7.9863593169353351</v>
      </c>
      <c r="T67">
        <v>0</v>
      </c>
      <c r="U67">
        <v>17.136216631582059</v>
      </c>
      <c r="V67">
        <v>6.3644963651539754</v>
      </c>
      <c r="W67">
        <v>13.962882241088789</v>
      </c>
      <c r="X67">
        <v>30.171011429305135</v>
      </c>
      <c r="Y67">
        <v>0</v>
      </c>
      <c r="Z67">
        <v>0</v>
      </c>
      <c r="AA67">
        <v>0</v>
      </c>
      <c r="AB67">
        <v>4.0598925187852224</v>
      </c>
      <c r="AC67">
        <v>3.0059126925485282</v>
      </c>
      <c r="AD67">
        <v>0</v>
      </c>
      <c r="AE67">
        <v>0</v>
      </c>
      <c r="AF67">
        <v>2.7465708060947609</v>
      </c>
      <c r="AG67">
        <v>13.437340025881859</v>
      </c>
      <c r="AH67">
        <v>4.9904836584220416</v>
      </c>
      <c r="AI67">
        <v>0</v>
      </c>
      <c r="AJ67">
        <v>0</v>
      </c>
      <c r="AK67">
        <v>16.156639335629304</v>
      </c>
      <c r="AL67">
        <v>0</v>
      </c>
      <c r="AM67">
        <v>0</v>
      </c>
      <c r="AN67">
        <v>0.79049706199123349</v>
      </c>
      <c r="AO67">
        <v>0</v>
      </c>
      <c r="AP67">
        <v>1.1396124742225004</v>
      </c>
      <c r="AQ67">
        <v>14.543126610937174</v>
      </c>
      <c r="AR67">
        <v>1.0160154911292005</v>
      </c>
      <c r="AS67">
        <v>2.4759858230014613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34.1818474987641</v>
      </c>
      <c r="BB67">
        <f t="shared" si="0"/>
        <v>783.56570031856052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9.3508417017965488</v>
      </c>
      <c r="L68">
        <v>579.43254279326288</v>
      </c>
      <c r="M68">
        <v>27.780211800116717</v>
      </c>
      <c r="N68">
        <v>35.794279017435223</v>
      </c>
      <c r="O68">
        <v>0</v>
      </c>
      <c r="P68">
        <v>41.857793393305471</v>
      </c>
      <c r="Q68">
        <v>6.6155888734262511</v>
      </c>
      <c r="R68">
        <v>12.795798440861008</v>
      </c>
      <c r="S68">
        <v>7.9863593169353351</v>
      </c>
      <c r="T68">
        <v>0</v>
      </c>
      <c r="U68">
        <v>17.136216631582059</v>
      </c>
      <c r="V68">
        <v>6.3644963651539754</v>
      </c>
      <c r="W68">
        <v>13.962882241088789</v>
      </c>
      <c r="X68">
        <v>30.171011429305135</v>
      </c>
      <c r="Y68">
        <v>0</v>
      </c>
      <c r="Z68">
        <v>0</v>
      </c>
      <c r="AA68">
        <v>0</v>
      </c>
      <c r="AB68">
        <v>4.0598925187852224</v>
      </c>
      <c r="AC68">
        <v>3.0059126925485282</v>
      </c>
      <c r="AD68">
        <v>0</v>
      </c>
      <c r="AE68">
        <v>0</v>
      </c>
      <c r="AF68">
        <v>2.7465708060947609</v>
      </c>
      <c r="AG68">
        <v>13.437340025881859</v>
      </c>
      <c r="AH68">
        <v>7.0453887126904613</v>
      </c>
      <c r="AI68">
        <v>0</v>
      </c>
      <c r="AJ68">
        <v>0</v>
      </c>
      <c r="AK68">
        <v>16.156639335629304</v>
      </c>
      <c r="AL68">
        <v>0</v>
      </c>
      <c r="AM68">
        <v>0</v>
      </c>
      <c r="AN68">
        <v>0.79049706199123349</v>
      </c>
      <c r="AO68">
        <v>0</v>
      </c>
      <c r="AP68">
        <v>1.1396124742225004</v>
      </c>
      <c r="AQ68">
        <v>19.390835377791692</v>
      </c>
      <c r="AR68">
        <v>1.0160154911292005</v>
      </c>
      <c r="AS68">
        <v>2.4759858230014613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35.969431375144609</v>
      </c>
      <c r="BB68">
        <f t="shared" ref="BB68:BB99" si="1">SUM(B68:AZ68)-BA68</f>
        <v>824.54328094889127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9.350937095352263</v>
      </c>
      <c r="L69">
        <v>579.43254279326288</v>
      </c>
      <c r="M69">
        <v>27.780211800116717</v>
      </c>
      <c r="N69">
        <v>35.794279017435223</v>
      </c>
      <c r="O69">
        <v>0</v>
      </c>
      <c r="P69">
        <v>41.857793393305471</v>
      </c>
      <c r="Q69">
        <v>6.6155888734262511</v>
      </c>
      <c r="R69">
        <v>12.795798440861008</v>
      </c>
      <c r="S69">
        <v>7.9863593169353351</v>
      </c>
      <c r="T69">
        <v>0</v>
      </c>
      <c r="U69">
        <v>17.136216631582059</v>
      </c>
      <c r="V69">
        <v>6.3644963651539754</v>
      </c>
      <c r="W69">
        <v>13.962882241088789</v>
      </c>
      <c r="X69">
        <v>30.171011429305135</v>
      </c>
      <c r="Y69">
        <v>0</v>
      </c>
      <c r="Z69">
        <v>0</v>
      </c>
      <c r="AA69">
        <v>0</v>
      </c>
      <c r="AB69">
        <v>4.0598925187852224</v>
      </c>
      <c r="AC69">
        <v>3.0059126925485282</v>
      </c>
      <c r="AD69">
        <v>2.8293948027551656</v>
      </c>
      <c r="AE69">
        <v>0</v>
      </c>
      <c r="AF69">
        <v>5.4931419256940099</v>
      </c>
      <c r="AG69">
        <v>13.437340025881859</v>
      </c>
      <c r="AH69">
        <v>14.501758373512835</v>
      </c>
      <c r="AI69">
        <v>0</v>
      </c>
      <c r="AJ69">
        <v>0</v>
      </c>
      <c r="AK69">
        <v>16.156639335629304</v>
      </c>
      <c r="AL69">
        <v>0</v>
      </c>
      <c r="AM69">
        <v>0</v>
      </c>
      <c r="AN69">
        <v>0.79049706199123349</v>
      </c>
      <c r="AO69">
        <v>0</v>
      </c>
      <c r="AP69">
        <v>1.1396124742225004</v>
      </c>
      <c r="AQ69">
        <v>19.390835377791692</v>
      </c>
      <c r="AR69">
        <v>1.0160154911292005</v>
      </c>
      <c r="AS69">
        <v>2.4759858230014613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36.514186989972018</v>
      </c>
      <c r="BB69">
        <f t="shared" si="1"/>
        <v>837.03095631079634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9.3508786362656</v>
      </c>
      <c r="L70">
        <v>579.43254279326288</v>
      </c>
      <c r="M70">
        <v>27.780211800116717</v>
      </c>
      <c r="N70">
        <v>35.794279017435223</v>
      </c>
      <c r="O70">
        <v>0</v>
      </c>
      <c r="P70">
        <v>41.857793393305471</v>
      </c>
      <c r="Q70">
        <v>6.6155888734262511</v>
      </c>
      <c r="R70">
        <v>12.795798440861008</v>
      </c>
      <c r="S70">
        <v>7.9863593169353351</v>
      </c>
      <c r="T70">
        <v>0</v>
      </c>
      <c r="U70">
        <v>17.136216631582059</v>
      </c>
      <c r="V70">
        <v>6.3644963651539754</v>
      </c>
      <c r="W70">
        <v>13.962882241088789</v>
      </c>
      <c r="X70">
        <v>30.171011429305135</v>
      </c>
      <c r="Y70">
        <v>0</v>
      </c>
      <c r="Z70">
        <v>0</v>
      </c>
      <c r="AA70">
        <v>0</v>
      </c>
      <c r="AB70">
        <v>4.0598925187852224</v>
      </c>
      <c r="AC70">
        <v>6.0177581836777287</v>
      </c>
      <c r="AD70">
        <v>5.6587892924232932</v>
      </c>
      <c r="AE70">
        <v>5.0994256040492587</v>
      </c>
      <c r="AF70">
        <v>5.4931419256940099</v>
      </c>
      <c r="AG70">
        <v>13.437340025881859</v>
      </c>
      <c r="AH70">
        <v>29.003516747025671</v>
      </c>
      <c r="AI70">
        <v>0</v>
      </c>
      <c r="AJ70">
        <v>0</v>
      </c>
      <c r="AK70">
        <v>16.156639335629304</v>
      </c>
      <c r="AL70">
        <v>0</v>
      </c>
      <c r="AM70">
        <v>0</v>
      </c>
      <c r="AN70">
        <v>0.79049706199123349</v>
      </c>
      <c r="AO70">
        <v>0</v>
      </c>
      <c r="AP70">
        <v>1.1396124742225004</v>
      </c>
      <c r="AQ70">
        <v>19.390835377791692</v>
      </c>
      <c r="AR70">
        <v>1.0160154911292005</v>
      </c>
      <c r="AS70">
        <v>2.4759858230014613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37.577677867841629</v>
      </c>
      <c r="BB70">
        <f t="shared" si="1"/>
        <v>861.4098309321995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9.3197752147440251</v>
      </c>
      <c r="L71">
        <v>579.43254279326288</v>
      </c>
      <c r="M71">
        <v>27.780211800116717</v>
      </c>
      <c r="N71">
        <v>35.794279017435223</v>
      </c>
      <c r="O71">
        <v>0</v>
      </c>
      <c r="P71">
        <v>41.857793393305471</v>
      </c>
      <c r="Q71">
        <v>6.6155888734262511</v>
      </c>
      <c r="R71">
        <v>12.795798440861008</v>
      </c>
      <c r="S71">
        <v>7.9863593169353351</v>
      </c>
      <c r="T71">
        <v>0</v>
      </c>
      <c r="U71">
        <v>17.136216631582059</v>
      </c>
      <c r="V71">
        <v>6.3644963651539754</v>
      </c>
      <c r="W71">
        <v>13.962882241088789</v>
      </c>
      <c r="X71">
        <v>30.171011429305135</v>
      </c>
      <c r="Y71">
        <v>0</v>
      </c>
      <c r="Z71">
        <v>0.33744477979544973</v>
      </c>
      <c r="AA71">
        <v>0</v>
      </c>
      <c r="AB71">
        <v>4.0598925187852224</v>
      </c>
      <c r="AC71">
        <v>9.026835014610727</v>
      </c>
      <c r="AD71">
        <v>8.4881840951784593</v>
      </c>
      <c r="AE71">
        <v>10.198850895220204</v>
      </c>
      <c r="AF71">
        <v>5.4931419256940099</v>
      </c>
      <c r="AG71">
        <v>13.437340025881859</v>
      </c>
      <c r="AH71">
        <v>36.25439577697766</v>
      </c>
      <c r="AI71">
        <v>0</v>
      </c>
      <c r="AJ71">
        <v>0</v>
      </c>
      <c r="AK71">
        <v>16.156639335629304</v>
      </c>
      <c r="AL71">
        <v>0</v>
      </c>
      <c r="AM71">
        <v>0.82703794197453562</v>
      </c>
      <c r="AN71">
        <v>0.79049706199123349</v>
      </c>
      <c r="AO71">
        <v>0</v>
      </c>
      <c r="AP71">
        <v>0.55015784554372782</v>
      </c>
      <c r="AQ71">
        <v>19.390835377791692</v>
      </c>
      <c r="AR71">
        <v>1.0160154911292005</v>
      </c>
      <c r="AS71">
        <v>2.4759858230014613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38.360704754024333</v>
      </c>
      <c r="BB71">
        <f t="shared" si="1"/>
        <v>879.35950467239718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9.3509477910619783</v>
      </c>
      <c r="L72">
        <v>579.43254279326288</v>
      </c>
      <c r="M72">
        <v>27.780211800116717</v>
      </c>
      <c r="N72">
        <v>35.794279017435223</v>
      </c>
      <c r="O72">
        <v>0</v>
      </c>
      <c r="P72">
        <v>41.857793393305471</v>
      </c>
      <c r="Q72">
        <v>6.6155888734262511</v>
      </c>
      <c r="R72">
        <v>12.795798440861008</v>
      </c>
      <c r="S72">
        <v>7.9863593169353351</v>
      </c>
      <c r="T72">
        <v>0</v>
      </c>
      <c r="U72">
        <v>17.136216631582059</v>
      </c>
      <c r="V72">
        <v>6.3644963651539754</v>
      </c>
      <c r="W72">
        <v>13.962882241088789</v>
      </c>
      <c r="X72">
        <v>30.171011429305135</v>
      </c>
      <c r="Y72">
        <v>0</v>
      </c>
      <c r="Z72">
        <v>2.0104960684616988</v>
      </c>
      <c r="AA72">
        <v>4.3098938693383433</v>
      </c>
      <c r="AB72">
        <v>4.9712972542266742</v>
      </c>
      <c r="AC72">
        <v>9.026835014610727</v>
      </c>
      <c r="AD72">
        <v>8.4881840951784593</v>
      </c>
      <c r="AE72">
        <v>10.198850895220204</v>
      </c>
      <c r="AF72">
        <v>5.4931419256940099</v>
      </c>
      <c r="AG72">
        <v>13.437340025881859</v>
      </c>
      <c r="AH72">
        <v>43.505274806929656</v>
      </c>
      <c r="AI72">
        <v>1.1861848879148404</v>
      </c>
      <c r="AJ72">
        <v>0</v>
      </c>
      <c r="AK72">
        <v>16.156639335629304</v>
      </c>
      <c r="AL72">
        <v>0</v>
      </c>
      <c r="AM72">
        <v>1.5300201926528907</v>
      </c>
      <c r="AN72">
        <v>0.79049706199123349</v>
      </c>
      <c r="AO72">
        <v>0</v>
      </c>
      <c r="AP72">
        <v>0.55015784554372782</v>
      </c>
      <c r="AQ72">
        <v>19.390835377791692</v>
      </c>
      <c r="AR72">
        <v>1.0160154911292005</v>
      </c>
      <c r="AS72">
        <v>2.4759858230014613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39.032245523105679</v>
      </c>
      <c r="BB72">
        <f t="shared" si="1"/>
        <v>894.75353254162519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9.3509477910619783</v>
      </c>
      <c r="L73">
        <v>579.43254279326288</v>
      </c>
      <c r="M73">
        <v>27.780211800116717</v>
      </c>
      <c r="N73">
        <v>35.794279017435223</v>
      </c>
      <c r="O73">
        <v>0</v>
      </c>
      <c r="P73">
        <v>41.857793393305471</v>
      </c>
      <c r="Q73">
        <v>6.6155888734262511</v>
      </c>
      <c r="R73">
        <v>12.795798440861008</v>
      </c>
      <c r="S73">
        <v>7.9863593169353351</v>
      </c>
      <c r="T73">
        <v>0</v>
      </c>
      <c r="U73">
        <v>17.136216631582059</v>
      </c>
      <c r="V73">
        <v>6.3644963651539754</v>
      </c>
      <c r="W73">
        <v>13.962882241088789</v>
      </c>
      <c r="X73">
        <v>30.171011429305135</v>
      </c>
      <c r="Y73">
        <v>0</v>
      </c>
      <c r="Z73">
        <v>4.0209921369233976</v>
      </c>
      <c r="AA73">
        <v>8.6197877386766866</v>
      </c>
      <c r="AB73">
        <v>12.279104037257358</v>
      </c>
      <c r="AC73">
        <v>9.026835014610727</v>
      </c>
      <c r="AD73">
        <v>11.317578897933625</v>
      </c>
      <c r="AE73">
        <v>15.338115920684615</v>
      </c>
      <c r="AF73">
        <v>9.2467888403256104</v>
      </c>
      <c r="AG73">
        <v>13.437340025881859</v>
      </c>
      <c r="AH73">
        <v>43.505274806929656</v>
      </c>
      <c r="AI73">
        <v>5.1401342014193281</v>
      </c>
      <c r="AJ73">
        <v>0</v>
      </c>
      <c r="AK73">
        <v>16.156639335629304</v>
      </c>
      <c r="AL73">
        <v>0</v>
      </c>
      <c r="AM73">
        <v>2.8946324839281981</v>
      </c>
      <c r="AN73">
        <v>0.79049706199123349</v>
      </c>
      <c r="AO73">
        <v>0</v>
      </c>
      <c r="AP73">
        <v>0.55015784554372782</v>
      </c>
      <c r="AQ73">
        <v>19.390835377791692</v>
      </c>
      <c r="AR73">
        <v>1.0160154911292005</v>
      </c>
      <c r="AS73">
        <v>2.4759858230014613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40.314212442967374</v>
      </c>
      <c r="BB73">
        <f t="shared" si="1"/>
        <v>924.14063069022518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9.3509477910619783</v>
      </c>
      <c r="L74">
        <v>579.43254279326288</v>
      </c>
      <c r="M74">
        <v>27.780211800116717</v>
      </c>
      <c r="N74">
        <v>35.794279017435223</v>
      </c>
      <c r="O74">
        <v>0</v>
      </c>
      <c r="P74">
        <v>41.857793393305471</v>
      </c>
      <c r="Q74">
        <v>6.615635452102401</v>
      </c>
      <c r="R74">
        <v>12.795798440861008</v>
      </c>
      <c r="S74">
        <v>7.9863593169353351</v>
      </c>
      <c r="T74">
        <v>0</v>
      </c>
      <c r="U74">
        <v>17.136216631582059</v>
      </c>
      <c r="V74">
        <v>6.3644963651539754</v>
      </c>
      <c r="W74">
        <v>13.962882241088789</v>
      </c>
      <c r="X74">
        <v>30.171011429305135</v>
      </c>
      <c r="Y74">
        <v>0</v>
      </c>
      <c r="Z74">
        <v>4.0209921369233976</v>
      </c>
      <c r="AA74">
        <v>12.92968128783135</v>
      </c>
      <c r="AB74">
        <v>12.279104037257358</v>
      </c>
      <c r="AC74">
        <v>9.026835014610727</v>
      </c>
      <c r="AD74">
        <v>11.317578897933625</v>
      </c>
      <c r="AE74">
        <v>15.350864460446671</v>
      </c>
      <c r="AF74">
        <v>9.2467888403256104</v>
      </c>
      <c r="AG74">
        <v>13.437340025881859</v>
      </c>
      <c r="AH74">
        <v>43.505274806929656</v>
      </c>
      <c r="AI74">
        <v>5.1401342014193281</v>
      </c>
      <c r="AJ74">
        <v>0</v>
      </c>
      <c r="AK74">
        <v>16.156639335629304</v>
      </c>
      <c r="AL74">
        <v>0</v>
      </c>
      <c r="AM74">
        <v>4.9126048745564592</v>
      </c>
      <c r="AN74">
        <v>0.79049706199123349</v>
      </c>
      <c r="AO74">
        <v>0</v>
      </c>
      <c r="AP74">
        <v>0.55015784554372782</v>
      </c>
      <c r="AQ74">
        <v>19.390835377791692</v>
      </c>
      <c r="AR74">
        <v>1.0160154911292005</v>
      </c>
      <c r="AS74">
        <v>2.4759858230014613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40.579252075200998</v>
      </c>
      <c r="BB74">
        <f t="shared" si="1"/>
        <v>930.21625211621279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9.3509477910619783</v>
      </c>
      <c r="L75">
        <v>579.43254279326288</v>
      </c>
      <c r="M75">
        <v>27.780211800116717</v>
      </c>
      <c r="N75">
        <v>35.794279017435223</v>
      </c>
      <c r="O75">
        <v>0</v>
      </c>
      <c r="P75">
        <v>41.857793393305471</v>
      </c>
      <c r="Q75">
        <v>6.615635452102401</v>
      </c>
      <c r="R75">
        <v>12.795798440861008</v>
      </c>
      <c r="S75">
        <v>7.9863593169353351</v>
      </c>
      <c r="T75">
        <v>0</v>
      </c>
      <c r="U75">
        <v>17.136216631582059</v>
      </c>
      <c r="V75">
        <v>6.3644963651539754</v>
      </c>
      <c r="W75">
        <v>13.962882241088789</v>
      </c>
      <c r="X75">
        <v>30.171011429305135</v>
      </c>
      <c r="Y75">
        <v>0</v>
      </c>
      <c r="Z75">
        <v>4.0209921369233976</v>
      </c>
      <c r="AA75">
        <v>12.92968128783135</v>
      </c>
      <c r="AB75">
        <v>12.279104037257358</v>
      </c>
      <c r="AC75">
        <v>9.026835014610727</v>
      </c>
      <c r="AD75">
        <v>11.317578897933625</v>
      </c>
      <c r="AE75">
        <v>15.350864460446671</v>
      </c>
      <c r="AF75">
        <v>9.2467888403256104</v>
      </c>
      <c r="AG75">
        <v>13.437340025881859</v>
      </c>
      <c r="AH75">
        <v>43.505274806929656</v>
      </c>
      <c r="AI75">
        <v>5.1401342014193281</v>
      </c>
      <c r="AJ75">
        <v>0</v>
      </c>
      <c r="AK75">
        <v>16.156639335629304</v>
      </c>
      <c r="AL75">
        <v>0</v>
      </c>
      <c r="AM75">
        <v>4.9126048745564592</v>
      </c>
      <c r="AN75">
        <v>0.79049706199123349</v>
      </c>
      <c r="AO75">
        <v>0</v>
      </c>
      <c r="AP75">
        <v>0.55015784554372782</v>
      </c>
      <c r="AQ75">
        <v>19.390835377791692</v>
      </c>
      <c r="AR75">
        <v>3.3867185172197867</v>
      </c>
      <c r="AS75">
        <v>2.4759858230014613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40.678347461691587</v>
      </c>
      <c r="BB75">
        <f t="shared" si="1"/>
        <v>932.48785975581279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9.3509477910619783</v>
      </c>
      <c r="L76">
        <v>579.43254279326288</v>
      </c>
      <c r="M76">
        <v>27.780211800116717</v>
      </c>
      <c r="N76">
        <v>35.794279017435223</v>
      </c>
      <c r="O76">
        <v>0</v>
      </c>
      <c r="P76">
        <v>41.857793393305471</v>
      </c>
      <c r="Q76">
        <v>6.6141360115162877</v>
      </c>
      <c r="R76">
        <v>12.795798440861008</v>
      </c>
      <c r="S76">
        <v>7.9863593169353351</v>
      </c>
      <c r="T76">
        <v>0</v>
      </c>
      <c r="U76">
        <v>17.136216631582059</v>
      </c>
      <c r="V76">
        <v>6.3644963651539754</v>
      </c>
      <c r="W76">
        <v>13.962882241088789</v>
      </c>
      <c r="X76">
        <v>30.171011429305135</v>
      </c>
      <c r="Y76">
        <v>0</v>
      </c>
      <c r="Z76">
        <v>4.0209921369233976</v>
      </c>
      <c r="AA76">
        <v>12.92968128783135</v>
      </c>
      <c r="AB76">
        <v>12.279104037257358</v>
      </c>
      <c r="AC76">
        <v>9.026835014610727</v>
      </c>
      <c r="AD76">
        <v>11.317578897933625</v>
      </c>
      <c r="AE76">
        <v>15.350864460446671</v>
      </c>
      <c r="AF76">
        <v>9.2467888403256104</v>
      </c>
      <c r="AG76">
        <v>13.437340025881859</v>
      </c>
      <c r="AH76">
        <v>41.098100458150689</v>
      </c>
      <c r="AI76">
        <v>5.1401342014193281</v>
      </c>
      <c r="AJ76">
        <v>0</v>
      </c>
      <c r="AK76">
        <v>16.156639335629304</v>
      </c>
      <c r="AL76">
        <v>0</v>
      </c>
      <c r="AM76">
        <v>4.9126048745564592</v>
      </c>
      <c r="AN76">
        <v>0.79049706199123349</v>
      </c>
      <c r="AO76">
        <v>0</v>
      </c>
      <c r="AP76">
        <v>0.55015784554372782</v>
      </c>
      <c r="AQ76">
        <v>19.390835377791692</v>
      </c>
      <c r="AR76">
        <v>9.4828117841786668</v>
      </c>
      <c r="AS76">
        <v>2.4759858230014613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40.832481595855008</v>
      </c>
      <c r="BB76">
        <f t="shared" si="1"/>
        <v>936.0211450992432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9.3508928899246992</v>
      </c>
      <c r="L77">
        <v>579.43254279326288</v>
      </c>
      <c r="M77">
        <v>27.780211800116717</v>
      </c>
      <c r="N77">
        <v>35.794279017435223</v>
      </c>
      <c r="O77">
        <v>0</v>
      </c>
      <c r="P77">
        <v>41.857793393305471</v>
      </c>
      <c r="Q77">
        <v>6.6167849175713602</v>
      </c>
      <c r="R77">
        <v>12.795798440861008</v>
      </c>
      <c r="S77">
        <v>7.9863593169353351</v>
      </c>
      <c r="T77">
        <v>0</v>
      </c>
      <c r="U77">
        <v>17.136216631582059</v>
      </c>
      <c r="V77">
        <v>6.3556668753913579</v>
      </c>
      <c r="W77">
        <v>13.962882241088789</v>
      </c>
      <c r="X77">
        <v>30.171011429305135</v>
      </c>
      <c r="Y77">
        <v>0</v>
      </c>
      <c r="Z77">
        <v>4.0209921369233976</v>
      </c>
      <c r="AA77">
        <v>12.92968128783135</v>
      </c>
      <c r="AB77">
        <v>12.279104037257358</v>
      </c>
      <c r="AC77">
        <v>6.0177581836777287</v>
      </c>
      <c r="AD77">
        <v>8.4881840951784593</v>
      </c>
      <c r="AE77">
        <v>15.350864460446671</v>
      </c>
      <c r="AF77">
        <v>9.2467888403256104</v>
      </c>
      <c r="AG77">
        <v>13.437340025881859</v>
      </c>
      <c r="AH77">
        <v>36.25439577697766</v>
      </c>
      <c r="AI77">
        <v>5.1401342014193281</v>
      </c>
      <c r="AJ77">
        <v>0</v>
      </c>
      <c r="AK77">
        <v>16.156639335629304</v>
      </c>
      <c r="AL77">
        <v>0</v>
      </c>
      <c r="AM77">
        <v>4.9126048745564592</v>
      </c>
      <c r="AN77">
        <v>0.79049706199123349</v>
      </c>
      <c r="AO77">
        <v>0</v>
      </c>
      <c r="AP77">
        <v>0.55015784554372782</v>
      </c>
      <c r="AQ77">
        <v>19.390835377791692</v>
      </c>
      <c r="AR77">
        <v>9.4828117841786668</v>
      </c>
      <c r="AS77">
        <v>2.4759858230014613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40.385705982627293</v>
      </c>
      <c r="BB77">
        <f t="shared" si="1"/>
        <v>925.77950891276487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9.3509151921739981</v>
      </c>
      <c r="L78">
        <v>579.43254279326288</v>
      </c>
      <c r="M78">
        <v>27.780211800116717</v>
      </c>
      <c r="N78">
        <v>35.794279017435223</v>
      </c>
      <c r="O78">
        <v>0</v>
      </c>
      <c r="P78">
        <v>41.857793393305471</v>
      </c>
      <c r="Q78">
        <v>6.6155888734262511</v>
      </c>
      <c r="R78">
        <v>12.795798440861008</v>
      </c>
      <c r="S78">
        <v>7.9863593169353351</v>
      </c>
      <c r="T78">
        <v>0</v>
      </c>
      <c r="U78">
        <v>17.136216631582059</v>
      </c>
      <c r="V78">
        <v>6.3556668753913579</v>
      </c>
      <c r="W78">
        <v>13.962882241088789</v>
      </c>
      <c r="X78">
        <v>30.171011429305135</v>
      </c>
      <c r="Y78">
        <v>0</v>
      </c>
      <c r="Z78">
        <v>4.0209921369233976</v>
      </c>
      <c r="AA78">
        <v>12.92968128783135</v>
      </c>
      <c r="AB78">
        <v>12.279104037257358</v>
      </c>
      <c r="AC78">
        <v>3.0059126925485282</v>
      </c>
      <c r="AD78">
        <v>5.6587892924232932</v>
      </c>
      <c r="AE78">
        <v>15.350864460446671</v>
      </c>
      <c r="AF78">
        <v>9.2467888403256104</v>
      </c>
      <c r="AG78">
        <v>13.437340025881859</v>
      </c>
      <c r="AH78">
        <v>21.752637403464828</v>
      </c>
      <c r="AI78">
        <v>5.1401342014193281</v>
      </c>
      <c r="AJ78">
        <v>0</v>
      </c>
      <c r="AK78">
        <v>16.156639335629304</v>
      </c>
      <c r="AL78">
        <v>0</v>
      </c>
      <c r="AM78">
        <v>4.9126048745564592</v>
      </c>
      <c r="AN78">
        <v>0.79049706199123349</v>
      </c>
      <c r="AO78">
        <v>0</v>
      </c>
      <c r="AP78">
        <v>0.55015784554372782</v>
      </c>
      <c r="AQ78">
        <v>19.390835377791692</v>
      </c>
      <c r="AR78">
        <v>1.3546875349613858</v>
      </c>
      <c r="AS78">
        <v>2.4759858230014613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39.195563982301579</v>
      </c>
      <c r="BB78">
        <f t="shared" si="1"/>
        <v>898.49735425458039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9.3508695787372229</v>
      </c>
      <c r="L79">
        <v>579.43254279326288</v>
      </c>
      <c r="M79">
        <v>27.780211800116717</v>
      </c>
      <c r="N79">
        <v>35.794279017435223</v>
      </c>
      <c r="O79">
        <v>0</v>
      </c>
      <c r="P79">
        <v>41.857793393305471</v>
      </c>
      <c r="Q79">
        <v>6.6155888734262511</v>
      </c>
      <c r="R79">
        <v>12.795798440861008</v>
      </c>
      <c r="S79">
        <v>7.9863593169353351</v>
      </c>
      <c r="T79">
        <v>0</v>
      </c>
      <c r="U79">
        <v>17.136216631582059</v>
      </c>
      <c r="V79">
        <v>6.3556668753913579</v>
      </c>
      <c r="W79">
        <v>13.962882241088789</v>
      </c>
      <c r="X79">
        <v>30.171011429305135</v>
      </c>
      <c r="Y79">
        <v>0</v>
      </c>
      <c r="Z79">
        <v>4.0209921369233976</v>
      </c>
      <c r="AA79">
        <v>12.92968128783135</v>
      </c>
      <c r="AB79">
        <v>2.4856486271133371</v>
      </c>
      <c r="AC79">
        <v>3.0059126925485282</v>
      </c>
      <c r="AD79">
        <v>2.6653719474013773</v>
      </c>
      <c r="AE79">
        <v>15.350864460446671</v>
      </c>
      <c r="AF79">
        <v>5.5541768603631798</v>
      </c>
      <c r="AG79">
        <v>13.437340025881859</v>
      </c>
      <c r="AH79">
        <v>7.0453887126904613</v>
      </c>
      <c r="AI79">
        <v>0.98848740659570022</v>
      </c>
      <c r="AJ79">
        <v>0</v>
      </c>
      <c r="AK79">
        <v>16.156639335629304</v>
      </c>
      <c r="AL79">
        <v>0</v>
      </c>
      <c r="AM79">
        <v>3.2750701250260903</v>
      </c>
      <c r="AN79">
        <v>0.79049706199123349</v>
      </c>
      <c r="AO79">
        <v>0</v>
      </c>
      <c r="AP79">
        <v>0.55015784554372782</v>
      </c>
      <c r="AQ79">
        <v>19.390835377791692</v>
      </c>
      <c r="AR79">
        <v>2.0320309822584011</v>
      </c>
      <c r="AS79">
        <v>2.4759858230014613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37.678281786000198</v>
      </c>
      <c r="BB79">
        <f t="shared" si="1"/>
        <v>863.71601931448549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9.3508999915154813</v>
      </c>
      <c r="L80">
        <v>579.43254279326288</v>
      </c>
      <c r="M80">
        <v>27.780211800116717</v>
      </c>
      <c r="N80">
        <v>35.794279017435223</v>
      </c>
      <c r="O80">
        <v>0</v>
      </c>
      <c r="P80">
        <v>41.857793393305471</v>
      </c>
      <c r="Q80">
        <v>6.6155888734262511</v>
      </c>
      <c r="R80">
        <v>12.795798440861008</v>
      </c>
      <c r="S80">
        <v>7.9863593169353351</v>
      </c>
      <c r="T80">
        <v>0</v>
      </c>
      <c r="U80">
        <v>17.136216631582059</v>
      </c>
      <c r="V80">
        <v>6.3556668753913579</v>
      </c>
      <c r="W80">
        <v>13.962882241088789</v>
      </c>
      <c r="X80">
        <v>30.171011429305135</v>
      </c>
      <c r="Y80">
        <v>0</v>
      </c>
      <c r="Z80">
        <v>4.0209921369233976</v>
      </c>
      <c r="AA80">
        <v>8.6197877386766866</v>
      </c>
      <c r="AB80">
        <v>2.8999234502191604</v>
      </c>
      <c r="AC80">
        <v>3.0059126925485282</v>
      </c>
      <c r="AD80">
        <v>2.6653719474013773</v>
      </c>
      <c r="AE80">
        <v>15.350864460446671</v>
      </c>
      <c r="AF80">
        <v>5.4931419256940099</v>
      </c>
      <c r="AG80">
        <v>13.437340025881859</v>
      </c>
      <c r="AH80">
        <v>7.0453887126904613</v>
      </c>
      <c r="AI80">
        <v>0</v>
      </c>
      <c r="AJ80">
        <v>0</v>
      </c>
      <c r="AK80">
        <v>16.156639335629304</v>
      </c>
      <c r="AL80">
        <v>0</v>
      </c>
      <c r="AM80">
        <v>1.6375350625130451</v>
      </c>
      <c r="AN80">
        <v>0.79049706199123349</v>
      </c>
      <c r="AO80">
        <v>0</v>
      </c>
      <c r="AP80">
        <v>0.55015784554372782</v>
      </c>
      <c r="AQ80">
        <v>19.390835377791692</v>
      </c>
      <c r="AR80">
        <v>2.0320309822584011</v>
      </c>
      <c r="AS80">
        <v>2.4759858230014613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37.403127195027579</v>
      </c>
      <c r="BB80">
        <f t="shared" si="1"/>
        <v>857.40852818840938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9.3509078197479312</v>
      </c>
      <c r="L81">
        <v>579.43254279326288</v>
      </c>
      <c r="M81">
        <v>27.780211800116717</v>
      </c>
      <c r="N81">
        <v>35.794279017435223</v>
      </c>
      <c r="O81">
        <v>0</v>
      </c>
      <c r="P81">
        <v>41.857793393305471</v>
      </c>
      <c r="Q81">
        <v>6.6155888734262511</v>
      </c>
      <c r="R81">
        <v>12.795798440861008</v>
      </c>
      <c r="S81">
        <v>7.9863593169353351</v>
      </c>
      <c r="T81">
        <v>0</v>
      </c>
      <c r="U81">
        <v>17.136216631582059</v>
      </c>
      <c r="V81">
        <v>6.3556668753913579</v>
      </c>
      <c r="W81">
        <v>13.962882241088789</v>
      </c>
      <c r="X81">
        <v>30.171011429305135</v>
      </c>
      <c r="Y81">
        <v>0</v>
      </c>
      <c r="Z81">
        <v>4.0209921369233976</v>
      </c>
      <c r="AA81">
        <v>4.2895365911083276</v>
      </c>
      <c r="AB81">
        <v>1.2428241577958672</v>
      </c>
      <c r="AC81">
        <v>3.0059126925485282</v>
      </c>
      <c r="AD81">
        <v>2.6653719474013773</v>
      </c>
      <c r="AE81">
        <v>9.5614229684825709</v>
      </c>
      <c r="AF81">
        <v>5.4931419256940099</v>
      </c>
      <c r="AG81">
        <v>13.437340025881859</v>
      </c>
      <c r="AH81">
        <v>5.8711572083072427</v>
      </c>
      <c r="AI81">
        <v>0</v>
      </c>
      <c r="AJ81">
        <v>0</v>
      </c>
      <c r="AK81">
        <v>16.156639335629304</v>
      </c>
      <c r="AL81">
        <v>0</v>
      </c>
      <c r="AM81">
        <v>0.28946327969108743</v>
      </c>
      <c r="AN81">
        <v>0.79049706199123349</v>
      </c>
      <c r="AO81">
        <v>0</v>
      </c>
      <c r="AP81">
        <v>0.55015784554372782</v>
      </c>
      <c r="AQ81">
        <v>19.390835377791692</v>
      </c>
      <c r="AR81">
        <v>2.0320309822584011</v>
      </c>
      <c r="AS81">
        <v>2.4759858230014613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36.805425342086757</v>
      </c>
      <c r="BB81">
        <f t="shared" si="1"/>
        <v>843.7071426504217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9.350937095352263</v>
      </c>
      <c r="L82">
        <v>579.43254279326288</v>
      </c>
      <c r="M82">
        <v>27.780211800116717</v>
      </c>
      <c r="N82">
        <v>35.794279017435223</v>
      </c>
      <c r="O82">
        <v>0</v>
      </c>
      <c r="P82">
        <v>41.857793393305471</v>
      </c>
      <c r="Q82">
        <v>6.6155888734262511</v>
      </c>
      <c r="R82">
        <v>12.795798440861008</v>
      </c>
      <c r="S82">
        <v>7.9863593169353351</v>
      </c>
      <c r="T82">
        <v>0</v>
      </c>
      <c r="U82">
        <v>17.136216631582059</v>
      </c>
      <c r="V82">
        <v>6.3556668753913579</v>
      </c>
      <c r="W82">
        <v>13.962882241088789</v>
      </c>
      <c r="X82">
        <v>30.171011429305135</v>
      </c>
      <c r="Y82">
        <v>0</v>
      </c>
      <c r="Z82">
        <v>2.1933910686704237</v>
      </c>
      <c r="AA82">
        <v>0</v>
      </c>
      <c r="AB82">
        <v>1.2428241577958672</v>
      </c>
      <c r="AC82">
        <v>3.0059126925485282</v>
      </c>
      <c r="AD82">
        <v>2.6653719474013773</v>
      </c>
      <c r="AE82">
        <v>9.5614229684825709</v>
      </c>
      <c r="AF82">
        <v>5.4931419256940099</v>
      </c>
      <c r="AG82">
        <v>13.437340025881859</v>
      </c>
      <c r="AH82">
        <v>5.8711572083072427</v>
      </c>
      <c r="AI82">
        <v>0</v>
      </c>
      <c r="AJ82">
        <v>0</v>
      </c>
      <c r="AK82">
        <v>16.156639335629304</v>
      </c>
      <c r="AL82">
        <v>0</v>
      </c>
      <c r="AM82">
        <v>0</v>
      </c>
      <c r="AN82">
        <v>0.79049706199123349</v>
      </c>
      <c r="AO82">
        <v>0</v>
      </c>
      <c r="AP82">
        <v>0.55015784554372782</v>
      </c>
      <c r="AQ82">
        <v>19.390835377791692</v>
      </c>
      <c r="AR82">
        <v>2.0320309822584011</v>
      </c>
      <c r="AS82">
        <v>2.4759858230014613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36.537630646554632</v>
      </c>
      <c r="BB82">
        <f t="shared" si="1"/>
        <v>837.56836568250583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9.3508928899246992</v>
      </c>
      <c r="L83">
        <v>579.43254279326288</v>
      </c>
      <c r="M83">
        <v>27.780211800116717</v>
      </c>
      <c r="N83">
        <v>35.794279017435223</v>
      </c>
      <c r="O83">
        <v>0</v>
      </c>
      <c r="P83">
        <v>41.857793393305471</v>
      </c>
      <c r="Q83">
        <v>6.6155888734262511</v>
      </c>
      <c r="R83">
        <v>12.795798440861008</v>
      </c>
      <c r="S83">
        <v>7.9863593169353351</v>
      </c>
      <c r="T83">
        <v>0</v>
      </c>
      <c r="U83">
        <v>17.136216631582059</v>
      </c>
      <c r="V83">
        <v>6.3556668753913579</v>
      </c>
      <c r="W83">
        <v>13.962882241088789</v>
      </c>
      <c r="X83">
        <v>30.171011429305135</v>
      </c>
      <c r="Y83">
        <v>0</v>
      </c>
      <c r="Z83">
        <v>2.0104960684616988</v>
      </c>
      <c r="AA83">
        <v>0</v>
      </c>
      <c r="AB83">
        <v>0</v>
      </c>
      <c r="AC83">
        <v>0</v>
      </c>
      <c r="AD83">
        <v>2.6653719474013773</v>
      </c>
      <c r="AE83">
        <v>4.7807114842412854</v>
      </c>
      <c r="AF83">
        <v>5.4931419256940099</v>
      </c>
      <c r="AG83">
        <v>13.437340025881859</v>
      </c>
      <c r="AH83">
        <v>2.0549050542684197</v>
      </c>
      <c r="AI83">
        <v>0</v>
      </c>
      <c r="AJ83">
        <v>0</v>
      </c>
      <c r="AK83">
        <v>16.156639335629304</v>
      </c>
      <c r="AL83">
        <v>0</v>
      </c>
      <c r="AM83">
        <v>0</v>
      </c>
      <c r="AN83">
        <v>0.79049706199123349</v>
      </c>
      <c r="AO83">
        <v>0</v>
      </c>
      <c r="AP83">
        <v>0.55015784554372782</v>
      </c>
      <c r="AQ83">
        <v>19.390835377791692</v>
      </c>
      <c r="AR83">
        <v>9.4828117841786668</v>
      </c>
      <c r="AS83">
        <v>2.4759858230014613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36.30447614485481</v>
      </c>
      <c r="BB83">
        <f t="shared" si="1"/>
        <v>832.22366129186491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9.3508473949851698</v>
      </c>
      <c r="L84">
        <v>579.43254279326288</v>
      </c>
      <c r="M84">
        <v>27.780211800116717</v>
      </c>
      <c r="N84">
        <v>35.794279017435223</v>
      </c>
      <c r="O84">
        <v>0</v>
      </c>
      <c r="P84">
        <v>41.857793393305471</v>
      </c>
      <c r="Q84">
        <v>6.6155888734262511</v>
      </c>
      <c r="R84">
        <v>12.795798440861008</v>
      </c>
      <c r="S84">
        <v>7.9863593169353351</v>
      </c>
      <c r="T84">
        <v>0</v>
      </c>
      <c r="U84">
        <v>17.136216631582059</v>
      </c>
      <c r="V84">
        <v>6.3556668753913579</v>
      </c>
      <c r="W84">
        <v>13.962882241088789</v>
      </c>
      <c r="X84">
        <v>30.171011429305135</v>
      </c>
      <c r="Y84">
        <v>0</v>
      </c>
      <c r="Z84">
        <v>2.0104960684616988</v>
      </c>
      <c r="AA84">
        <v>0</v>
      </c>
      <c r="AB84">
        <v>0</v>
      </c>
      <c r="AC84">
        <v>0</v>
      </c>
      <c r="AD84">
        <v>2.6653719474013773</v>
      </c>
      <c r="AE84">
        <v>0</v>
      </c>
      <c r="AF84">
        <v>5.4931419256940099</v>
      </c>
      <c r="AG84">
        <v>13.437340025881859</v>
      </c>
      <c r="AH84">
        <v>0</v>
      </c>
      <c r="AI84">
        <v>0</v>
      </c>
      <c r="AJ84">
        <v>0</v>
      </c>
      <c r="AK84">
        <v>16.156639335629304</v>
      </c>
      <c r="AL84">
        <v>0</v>
      </c>
      <c r="AM84">
        <v>0</v>
      </c>
      <c r="AN84">
        <v>0.79049706199123349</v>
      </c>
      <c r="AO84">
        <v>0</v>
      </c>
      <c r="AP84">
        <v>0.55015784554372782</v>
      </c>
      <c r="AQ84">
        <v>14.543126610937174</v>
      </c>
      <c r="AR84">
        <v>9.4828117841786668</v>
      </c>
      <c r="AS84">
        <v>2.4759858230014613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35.816111245402105</v>
      </c>
      <c r="BB84">
        <f t="shared" si="1"/>
        <v>821.0286553910139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9.24656893142215</v>
      </c>
      <c r="L85">
        <v>579.43254279326288</v>
      </c>
      <c r="M85">
        <v>27.780211800116717</v>
      </c>
      <c r="N85">
        <v>35.794279017435223</v>
      </c>
      <c r="O85">
        <v>0</v>
      </c>
      <c r="P85">
        <v>41.857793393305471</v>
      </c>
      <c r="Q85">
        <v>6.6155888734262511</v>
      </c>
      <c r="R85">
        <v>12.795798440861008</v>
      </c>
      <c r="S85">
        <v>7.9863593169353351</v>
      </c>
      <c r="T85">
        <v>0</v>
      </c>
      <c r="U85">
        <v>17.136216631582059</v>
      </c>
      <c r="V85">
        <v>6.3556668753913579</v>
      </c>
      <c r="W85">
        <v>13.962882241088789</v>
      </c>
      <c r="X85">
        <v>30.171011429305135</v>
      </c>
      <c r="Y85">
        <v>0</v>
      </c>
      <c r="Z85">
        <v>2.0104960684616988</v>
      </c>
      <c r="AA85">
        <v>0</v>
      </c>
      <c r="AB85">
        <v>0</v>
      </c>
      <c r="AC85">
        <v>0</v>
      </c>
      <c r="AD85">
        <v>2.6653719474013773</v>
      </c>
      <c r="AE85">
        <v>0</v>
      </c>
      <c r="AF85">
        <v>5.4931419256940099</v>
      </c>
      <c r="AG85">
        <v>13.437340025881859</v>
      </c>
      <c r="AH85">
        <v>0</v>
      </c>
      <c r="AI85">
        <v>0</v>
      </c>
      <c r="AJ85">
        <v>0</v>
      </c>
      <c r="AK85">
        <v>16.156639335629304</v>
      </c>
      <c r="AL85">
        <v>0</v>
      </c>
      <c r="AM85">
        <v>0</v>
      </c>
      <c r="AN85">
        <v>0.79049706199123349</v>
      </c>
      <c r="AO85">
        <v>0</v>
      </c>
      <c r="AP85">
        <v>0.55015784554372782</v>
      </c>
      <c r="AQ85">
        <v>9.6954175337090369</v>
      </c>
      <c r="AR85">
        <v>2.0320309822584011</v>
      </c>
      <c r="AS85">
        <v>2.4759858230014613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35.297675528676777</v>
      </c>
      <c r="BB85">
        <f t="shared" si="1"/>
        <v>809.14432276502782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9.3508807427210154</v>
      </c>
      <c r="L86">
        <v>579.43254279326288</v>
      </c>
      <c r="M86">
        <v>27.780211800116717</v>
      </c>
      <c r="N86">
        <v>35.794279017435223</v>
      </c>
      <c r="O86">
        <v>0</v>
      </c>
      <c r="P86">
        <v>41.857793393305471</v>
      </c>
      <c r="Q86">
        <v>6.6155888734262511</v>
      </c>
      <c r="R86">
        <v>12.795798440861008</v>
      </c>
      <c r="S86">
        <v>7.9863593169353351</v>
      </c>
      <c r="T86">
        <v>0</v>
      </c>
      <c r="U86">
        <v>17.136216631582059</v>
      </c>
      <c r="V86">
        <v>6.3556668753913579</v>
      </c>
      <c r="W86">
        <v>13.962882241088789</v>
      </c>
      <c r="X86">
        <v>30.171011429305135</v>
      </c>
      <c r="Y86">
        <v>0</v>
      </c>
      <c r="Z86">
        <v>2.0104960684616988</v>
      </c>
      <c r="AA86">
        <v>0</v>
      </c>
      <c r="AB86">
        <v>0</v>
      </c>
      <c r="AC86">
        <v>0</v>
      </c>
      <c r="AD86">
        <v>2.6653719474013773</v>
      </c>
      <c r="AE86">
        <v>0</v>
      </c>
      <c r="AF86">
        <v>5.4931419256940099</v>
      </c>
      <c r="AG86">
        <v>13.437340025881859</v>
      </c>
      <c r="AH86">
        <v>0</v>
      </c>
      <c r="AI86">
        <v>0</v>
      </c>
      <c r="AJ86">
        <v>0</v>
      </c>
      <c r="AK86">
        <v>16.156639335629304</v>
      </c>
      <c r="AL86">
        <v>0</v>
      </c>
      <c r="AM86">
        <v>0</v>
      </c>
      <c r="AN86">
        <v>0.79049706199123349</v>
      </c>
      <c r="AO86">
        <v>0</v>
      </c>
      <c r="AP86">
        <v>0.55015784554372782</v>
      </c>
      <c r="AQ86">
        <v>9.6954175337090369</v>
      </c>
      <c r="AR86">
        <v>2.0320309822584011</v>
      </c>
      <c r="AS86">
        <v>2.4759858230014613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35.302035762389067</v>
      </c>
      <c r="BB86">
        <f t="shared" si="1"/>
        <v>809.24427434261429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9.3508807427210154</v>
      </c>
      <c r="L87">
        <v>512.700000233016</v>
      </c>
      <c r="M87">
        <v>27.780211800116717</v>
      </c>
      <c r="N87">
        <v>35.794279017435223</v>
      </c>
      <c r="O87">
        <v>0</v>
      </c>
      <c r="P87">
        <v>41.857793393305471</v>
      </c>
      <c r="Q87">
        <v>2.8918509787917399</v>
      </c>
      <c r="R87">
        <v>12.795798440861008</v>
      </c>
      <c r="S87">
        <v>8.0376191023169632</v>
      </c>
      <c r="T87">
        <v>0</v>
      </c>
      <c r="U87">
        <v>17.136216631582059</v>
      </c>
      <c r="V87">
        <v>6.3556668753913579</v>
      </c>
      <c r="W87">
        <v>13.962882241088789</v>
      </c>
      <c r="X87">
        <v>30.171011429305135</v>
      </c>
      <c r="Y87">
        <v>0</v>
      </c>
      <c r="Z87">
        <v>0.33744477979544973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5.4931419256940099</v>
      </c>
      <c r="AG87">
        <v>13.437340025881859</v>
      </c>
      <c r="AH87">
        <v>0</v>
      </c>
      <c r="AI87">
        <v>0</v>
      </c>
      <c r="AJ87">
        <v>0</v>
      </c>
      <c r="AK87">
        <v>16.156639335629304</v>
      </c>
      <c r="AL87">
        <v>0</v>
      </c>
      <c r="AM87">
        <v>0</v>
      </c>
      <c r="AN87">
        <v>0.79049706199123349</v>
      </c>
      <c r="AO87">
        <v>0</v>
      </c>
      <c r="AP87">
        <v>0.55015784554372782</v>
      </c>
      <c r="AQ87">
        <v>9.6954175337090369</v>
      </c>
      <c r="AR87">
        <v>2.0320309822584011</v>
      </c>
      <c r="AS87">
        <v>2.4759858230014613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32.177759807136404</v>
      </c>
      <c r="BB87">
        <f t="shared" si="1"/>
        <v>737.62510639229936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9.3508941346834877</v>
      </c>
      <c r="L88">
        <v>405.24821452534133</v>
      </c>
      <c r="M88">
        <v>27.780211800116717</v>
      </c>
      <c r="N88">
        <v>35.794279017435223</v>
      </c>
      <c r="O88">
        <v>0</v>
      </c>
      <c r="P88">
        <v>41.857793393305471</v>
      </c>
      <c r="Q88">
        <v>2.8918509787917399</v>
      </c>
      <c r="R88">
        <v>12.795798440861008</v>
      </c>
      <c r="S88">
        <v>8.0376191023169632</v>
      </c>
      <c r="T88">
        <v>0</v>
      </c>
      <c r="U88">
        <v>17.136216631582059</v>
      </c>
      <c r="V88">
        <v>6.3556668753913579</v>
      </c>
      <c r="W88">
        <v>13.962882241088789</v>
      </c>
      <c r="X88">
        <v>30.171011429305135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5.4931419256940099</v>
      </c>
      <c r="AG88">
        <v>13.437340025881859</v>
      </c>
      <c r="AH88">
        <v>0</v>
      </c>
      <c r="AI88">
        <v>0</v>
      </c>
      <c r="AJ88">
        <v>0</v>
      </c>
      <c r="AK88">
        <v>16.156639335629304</v>
      </c>
      <c r="AL88">
        <v>0</v>
      </c>
      <c r="AM88">
        <v>0</v>
      </c>
      <c r="AN88">
        <v>0.79049706199123349</v>
      </c>
      <c r="AO88">
        <v>0</v>
      </c>
      <c r="AP88">
        <v>0.55015784554372782</v>
      </c>
      <c r="AQ88">
        <v>4.8477087668545185</v>
      </c>
      <c r="AR88">
        <v>2.0320309822584011</v>
      </c>
      <c r="AS88">
        <v>2.4759858230014613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27.469536306089644</v>
      </c>
      <c r="BB88">
        <f t="shared" si="1"/>
        <v>629.69640403098424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9.3508941346834877</v>
      </c>
      <c r="L89">
        <v>317.97062530811087</v>
      </c>
      <c r="M89">
        <v>27.780211800116717</v>
      </c>
      <c r="N89">
        <v>35.794279017435223</v>
      </c>
      <c r="O89">
        <v>0</v>
      </c>
      <c r="P89">
        <v>41.857793393305471</v>
      </c>
      <c r="Q89">
        <v>3.4868343459403426</v>
      </c>
      <c r="R89">
        <v>12.795798440861008</v>
      </c>
      <c r="S89">
        <v>8.3427834157795857</v>
      </c>
      <c r="T89">
        <v>0</v>
      </c>
      <c r="U89">
        <v>17.136216631582059</v>
      </c>
      <c r="V89">
        <v>6.3556668753913579</v>
      </c>
      <c r="W89">
        <v>13.962882241088789</v>
      </c>
      <c r="X89">
        <v>30.171011429305135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5.4931419256940099</v>
      </c>
      <c r="AG89">
        <v>13.437340025881859</v>
      </c>
      <c r="AH89">
        <v>0</v>
      </c>
      <c r="AI89">
        <v>0</v>
      </c>
      <c r="AJ89">
        <v>0</v>
      </c>
      <c r="AK89">
        <v>16.156639335629304</v>
      </c>
      <c r="AL89">
        <v>0</v>
      </c>
      <c r="AM89">
        <v>0</v>
      </c>
      <c r="AN89">
        <v>0.79049706199123349</v>
      </c>
      <c r="AO89">
        <v>0</v>
      </c>
      <c r="AP89">
        <v>0.55015784554372782</v>
      </c>
      <c r="AQ89">
        <v>4.8477087668545185</v>
      </c>
      <c r="AR89">
        <v>2.0320309822584011</v>
      </c>
      <c r="AS89">
        <v>2.4759858230014613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23.858959249858962</v>
      </c>
      <c r="BB89">
        <f t="shared" si="1"/>
        <v>546.92953955059568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9.3509081210771878</v>
      </c>
      <c r="L90">
        <v>317.96443508719898</v>
      </c>
      <c r="M90">
        <v>27.780211800116717</v>
      </c>
      <c r="N90">
        <v>35.794279017435223</v>
      </c>
      <c r="O90">
        <v>0</v>
      </c>
      <c r="P90">
        <v>41.857793393305471</v>
      </c>
      <c r="Q90">
        <v>3.4868343459403426</v>
      </c>
      <c r="R90">
        <v>12.795798440861008</v>
      </c>
      <c r="S90">
        <v>8.3427834157795857</v>
      </c>
      <c r="T90">
        <v>0</v>
      </c>
      <c r="U90">
        <v>17.136216631582059</v>
      </c>
      <c r="V90">
        <v>6.3556668753913579</v>
      </c>
      <c r="W90">
        <v>13.962882241088789</v>
      </c>
      <c r="X90">
        <v>30.171011429305135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5.4931419256940099</v>
      </c>
      <c r="AG90">
        <v>13.437340025881859</v>
      </c>
      <c r="AH90">
        <v>0</v>
      </c>
      <c r="AI90">
        <v>0</v>
      </c>
      <c r="AJ90">
        <v>0</v>
      </c>
      <c r="AK90">
        <v>16.156639335629304</v>
      </c>
      <c r="AL90">
        <v>0</v>
      </c>
      <c r="AM90">
        <v>0</v>
      </c>
      <c r="AN90">
        <v>0.79049706199123349</v>
      </c>
      <c r="AO90">
        <v>0</v>
      </c>
      <c r="AP90">
        <v>0.55015784554372782</v>
      </c>
      <c r="AQ90">
        <v>4.8477087668545185</v>
      </c>
      <c r="AR90">
        <v>2.0320309822584011</v>
      </c>
      <c r="AS90">
        <v>2.4759858230014613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23.858701083256094</v>
      </c>
      <c r="BB90">
        <f t="shared" si="1"/>
        <v>546.92362148268035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5.1137967604269647</v>
      </c>
      <c r="L91">
        <v>311.282438275321</v>
      </c>
      <c r="M91">
        <v>27.780211800116717</v>
      </c>
      <c r="N91">
        <v>35.794279017435223</v>
      </c>
      <c r="O91">
        <v>0</v>
      </c>
      <c r="P91">
        <v>41.857793393305471</v>
      </c>
      <c r="Q91">
        <v>3.4868343459403426</v>
      </c>
      <c r="R91">
        <v>2.0039350586125115</v>
      </c>
      <c r="S91">
        <v>4.030986043059011</v>
      </c>
      <c r="T91">
        <v>0</v>
      </c>
      <c r="U91">
        <v>17.136216631582059</v>
      </c>
      <c r="V91">
        <v>2.4624404660831276</v>
      </c>
      <c r="W91">
        <v>4.2056050781620886</v>
      </c>
      <c r="X91">
        <v>9.0021978710081356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5.4931419256940099</v>
      </c>
      <c r="AG91">
        <v>13.437340025881859</v>
      </c>
      <c r="AH91">
        <v>0</v>
      </c>
      <c r="AI91">
        <v>0</v>
      </c>
      <c r="AJ91">
        <v>0</v>
      </c>
      <c r="AK91">
        <v>16.156639335629304</v>
      </c>
      <c r="AL91">
        <v>0</v>
      </c>
      <c r="AM91">
        <v>0</v>
      </c>
      <c r="AN91">
        <v>0.79049706199123349</v>
      </c>
      <c r="AO91">
        <v>0</v>
      </c>
      <c r="AP91">
        <v>0.55015784554372782</v>
      </c>
      <c r="AQ91">
        <v>4.8477087668545185</v>
      </c>
      <c r="AR91">
        <v>2.0320309822584011</v>
      </c>
      <c r="AS91">
        <v>2.2696536977666457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21.306877203195665</v>
      </c>
      <c r="BB91">
        <f t="shared" si="1"/>
        <v>488.42702717947662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311.282438275321</v>
      </c>
      <c r="M92">
        <v>27.780211800116717</v>
      </c>
      <c r="N92">
        <v>35.794279017435223</v>
      </c>
      <c r="O92">
        <v>0</v>
      </c>
      <c r="P92">
        <v>41.857793393305471</v>
      </c>
      <c r="Q92">
        <v>3.4868343459403426</v>
      </c>
      <c r="R92">
        <v>2.0039002086049376</v>
      </c>
      <c r="S92">
        <v>4.030986043059011</v>
      </c>
      <c r="T92">
        <v>0</v>
      </c>
      <c r="U92">
        <v>17.136216631582059</v>
      </c>
      <c r="V92">
        <v>1.3619286161565662E-3</v>
      </c>
      <c r="W92">
        <v>2.0028337715124467</v>
      </c>
      <c r="X92">
        <v>9.0021978710081356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5.4931419256940099</v>
      </c>
      <c r="AG92">
        <v>13.437340025881859</v>
      </c>
      <c r="AH92">
        <v>0</v>
      </c>
      <c r="AI92">
        <v>0</v>
      </c>
      <c r="AJ92">
        <v>0</v>
      </c>
      <c r="AK92">
        <v>16.156639335629304</v>
      </c>
      <c r="AL92">
        <v>0</v>
      </c>
      <c r="AM92">
        <v>0</v>
      </c>
      <c r="AN92">
        <v>0.79049706199123349</v>
      </c>
      <c r="AO92">
        <v>0</v>
      </c>
      <c r="AP92">
        <v>0.55015784554372782</v>
      </c>
      <c r="AQ92">
        <v>4.8477087668545185</v>
      </c>
      <c r="AR92">
        <v>2.0320309822584011</v>
      </c>
      <c r="AS92">
        <v>2.2696536977666457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20.898170118395424</v>
      </c>
      <c r="BB92">
        <f t="shared" si="1"/>
        <v>479.05805280972572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315.72889606060181</v>
      </c>
      <c r="M93">
        <v>27.780211800116717</v>
      </c>
      <c r="N93">
        <v>35.794279017435223</v>
      </c>
      <c r="O93">
        <v>0</v>
      </c>
      <c r="P93">
        <v>41.857793393305471</v>
      </c>
      <c r="Q93">
        <v>3.4868343459403426</v>
      </c>
      <c r="R93">
        <v>2.0039002086049376</v>
      </c>
      <c r="S93">
        <v>4.030986043059011</v>
      </c>
      <c r="T93">
        <v>0</v>
      </c>
      <c r="U93">
        <v>17.136216631582059</v>
      </c>
      <c r="V93">
        <v>1.3619286161565662E-3</v>
      </c>
      <c r="W93">
        <v>2.0028337715124467</v>
      </c>
      <c r="X93">
        <v>9.0021978710081356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5.4931419256940099</v>
      </c>
      <c r="AG93">
        <v>13.437340025881859</v>
      </c>
      <c r="AH93">
        <v>0</v>
      </c>
      <c r="AI93">
        <v>0</v>
      </c>
      <c r="AJ93">
        <v>0</v>
      </c>
      <c r="AK93">
        <v>16.156639335629304</v>
      </c>
      <c r="AL93">
        <v>0</v>
      </c>
      <c r="AM93">
        <v>0</v>
      </c>
      <c r="AN93">
        <v>0.79049706199123349</v>
      </c>
      <c r="AO93">
        <v>0</v>
      </c>
      <c r="AP93">
        <v>0.15718777290753494</v>
      </c>
      <c r="AQ93">
        <v>0</v>
      </c>
      <c r="AR93">
        <v>2.0320309822584011</v>
      </c>
      <c r="AS93">
        <v>1.6506570018785223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20.839097616441315</v>
      </c>
      <c r="BB93">
        <f t="shared" si="1"/>
        <v>477.70390756158179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315.72889606060181</v>
      </c>
      <c r="M94">
        <v>27.780211800116717</v>
      </c>
      <c r="N94">
        <v>35.794279017435223</v>
      </c>
      <c r="O94">
        <v>0</v>
      </c>
      <c r="P94">
        <v>41.857793393305471</v>
      </c>
      <c r="Q94">
        <v>3.4868343459403426</v>
      </c>
      <c r="R94">
        <v>2.0034022795626019</v>
      </c>
      <c r="S94">
        <v>4.030986043059011</v>
      </c>
      <c r="T94">
        <v>0</v>
      </c>
      <c r="U94">
        <v>17.136216631582059</v>
      </c>
      <c r="V94">
        <v>1.6559405738444906E-3</v>
      </c>
      <c r="W94">
        <v>2.0033224937974126</v>
      </c>
      <c r="X94">
        <v>8.9975703410437813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5.4931419256940099</v>
      </c>
      <c r="AG94">
        <v>13.437340025881859</v>
      </c>
      <c r="AH94">
        <v>0</v>
      </c>
      <c r="AI94">
        <v>0</v>
      </c>
      <c r="AJ94">
        <v>0</v>
      </c>
      <c r="AK94">
        <v>16.156639335629304</v>
      </c>
      <c r="AL94">
        <v>0</v>
      </c>
      <c r="AM94">
        <v>0</v>
      </c>
      <c r="AN94">
        <v>0.79049706199123349</v>
      </c>
      <c r="AO94">
        <v>0</v>
      </c>
      <c r="AP94">
        <v>0.15718777290753494</v>
      </c>
      <c r="AQ94">
        <v>0</v>
      </c>
      <c r="AR94">
        <v>2.0320309822584011</v>
      </c>
      <c r="AS94">
        <v>1.6506570018785223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20.838916090546178</v>
      </c>
      <c r="BB94">
        <f t="shared" si="1"/>
        <v>477.69974636271286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315.72889606060181</v>
      </c>
      <c r="M95">
        <v>27.780211800116717</v>
      </c>
      <c r="N95">
        <v>35.794279017435223</v>
      </c>
      <c r="O95">
        <v>0</v>
      </c>
      <c r="P95">
        <v>41.857793393305471</v>
      </c>
      <c r="Q95">
        <v>3.4868343459403426</v>
      </c>
      <c r="R95">
        <v>2.0034022795626019</v>
      </c>
      <c r="S95">
        <v>4.030986043059011</v>
      </c>
      <c r="T95">
        <v>0</v>
      </c>
      <c r="U95">
        <v>17.136216631582059</v>
      </c>
      <c r="V95">
        <v>1.6559405738444906E-3</v>
      </c>
      <c r="W95">
        <v>2.0033224937974126</v>
      </c>
      <c r="X95">
        <v>8.9975703410437813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5.4931419256940099</v>
      </c>
      <c r="AG95">
        <v>13.437340025881859</v>
      </c>
      <c r="AH95">
        <v>0</v>
      </c>
      <c r="AI95">
        <v>0</v>
      </c>
      <c r="AJ95">
        <v>0</v>
      </c>
      <c r="AK95">
        <v>16.156639335629304</v>
      </c>
      <c r="AL95">
        <v>0</v>
      </c>
      <c r="AM95">
        <v>0</v>
      </c>
      <c r="AN95">
        <v>0.79049706199123349</v>
      </c>
      <c r="AO95">
        <v>0</v>
      </c>
      <c r="AP95">
        <v>0.15718777290753494</v>
      </c>
      <c r="AQ95">
        <v>0</v>
      </c>
      <c r="AR95">
        <v>2.0320309822584011</v>
      </c>
      <c r="AS95">
        <v>1.6506570018785223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20.838916090546178</v>
      </c>
      <c r="BB95">
        <f t="shared" si="1"/>
        <v>477.69974636271286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4.8737208266313488</v>
      </c>
      <c r="L96">
        <v>315.72889606060181</v>
      </c>
      <c r="M96">
        <v>27.780211800116717</v>
      </c>
      <c r="N96">
        <v>35.794279017435223</v>
      </c>
      <c r="O96">
        <v>0</v>
      </c>
      <c r="P96">
        <v>41.857793393305471</v>
      </c>
      <c r="Q96">
        <v>3.4868343459403426</v>
      </c>
      <c r="R96">
        <v>2.0034022795626019</v>
      </c>
      <c r="S96">
        <v>4.030986043059011</v>
      </c>
      <c r="T96">
        <v>0</v>
      </c>
      <c r="U96">
        <v>17.136216631582059</v>
      </c>
      <c r="V96">
        <v>0</v>
      </c>
      <c r="W96">
        <v>2.0030475726057153</v>
      </c>
      <c r="X96">
        <v>8.9975703410437813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5.4931419256940099</v>
      </c>
      <c r="AG96">
        <v>13.437340025881859</v>
      </c>
      <c r="AH96">
        <v>0</v>
      </c>
      <c r="AI96">
        <v>0</v>
      </c>
      <c r="AJ96">
        <v>0</v>
      </c>
      <c r="AK96">
        <v>16.156639335629304</v>
      </c>
      <c r="AL96">
        <v>0</v>
      </c>
      <c r="AM96">
        <v>0</v>
      </c>
      <c r="AN96">
        <v>0.79049706199123349</v>
      </c>
      <c r="AO96">
        <v>0</v>
      </c>
      <c r="AP96">
        <v>0.15718777290753494</v>
      </c>
      <c r="AQ96">
        <v>0</v>
      </c>
      <c r="AR96">
        <v>2.0320309822584011</v>
      </c>
      <c r="AS96">
        <v>1.6506570018785223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21.042556911077568</v>
      </c>
      <c r="BB96">
        <f t="shared" si="1"/>
        <v>482.36789550704736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4.8737144192302724</v>
      </c>
      <c r="L97">
        <v>315.72889606060181</v>
      </c>
      <c r="M97">
        <v>27.780211800116717</v>
      </c>
      <c r="N97">
        <v>35.794279017435223</v>
      </c>
      <c r="O97">
        <v>0</v>
      </c>
      <c r="P97">
        <v>41.857793393305471</v>
      </c>
      <c r="Q97">
        <v>3.4868343459403426</v>
      </c>
      <c r="R97">
        <v>4.9583197957648579</v>
      </c>
      <c r="S97">
        <v>4.030986043059011</v>
      </c>
      <c r="T97">
        <v>0</v>
      </c>
      <c r="U97">
        <v>17.136216631582059</v>
      </c>
      <c r="V97">
        <v>0</v>
      </c>
      <c r="W97">
        <v>2.0030475726057153</v>
      </c>
      <c r="X97">
        <v>8.9975869129753452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5.4931419256940099</v>
      </c>
      <c r="AG97">
        <v>13.437340025881859</v>
      </c>
      <c r="AH97">
        <v>0</v>
      </c>
      <c r="AI97">
        <v>0</v>
      </c>
      <c r="AJ97">
        <v>0</v>
      </c>
      <c r="AK97">
        <v>16.156639335629304</v>
      </c>
      <c r="AL97">
        <v>0</v>
      </c>
      <c r="AM97">
        <v>0</v>
      </c>
      <c r="AN97">
        <v>0.79049706199123349</v>
      </c>
      <c r="AO97">
        <v>0</v>
      </c>
      <c r="AP97">
        <v>0.15718777290753494</v>
      </c>
      <c r="AQ97">
        <v>0</v>
      </c>
      <c r="AR97">
        <v>1.3546875349613858</v>
      </c>
      <c r="AS97">
        <v>1.6506570018785223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21.137759932035177</v>
      </c>
      <c r="BB97">
        <f t="shared" si="1"/>
        <v>484.55027671952547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4.8737208266313488</v>
      </c>
      <c r="L98">
        <v>315.72889606060181</v>
      </c>
      <c r="M98">
        <v>27.780211800116717</v>
      </c>
      <c r="N98">
        <v>35.794279017435223</v>
      </c>
      <c r="O98">
        <v>0</v>
      </c>
      <c r="P98">
        <v>41.857793393305471</v>
      </c>
      <c r="Q98">
        <v>3.4868343459403426</v>
      </c>
      <c r="R98">
        <v>4.9583197957648579</v>
      </c>
      <c r="S98">
        <v>4.030986043059011</v>
      </c>
      <c r="T98">
        <v>0</v>
      </c>
      <c r="U98">
        <v>17.136216631582059</v>
      </c>
      <c r="V98">
        <v>0</v>
      </c>
      <c r="W98">
        <v>2.0030475726057153</v>
      </c>
      <c r="X98">
        <v>8.9975869129753452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5.4931419256940099</v>
      </c>
      <c r="AG98">
        <v>13.437340025881859</v>
      </c>
      <c r="AH98">
        <v>0</v>
      </c>
      <c r="AI98">
        <v>0</v>
      </c>
      <c r="AJ98">
        <v>0</v>
      </c>
      <c r="AK98">
        <v>16.156639335629304</v>
      </c>
      <c r="AL98">
        <v>0</v>
      </c>
      <c r="AM98">
        <v>0</v>
      </c>
      <c r="AN98">
        <v>0.79049706199123349</v>
      </c>
      <c r="AO98">
        <v>0</v>
      </c>
      <c r="AP98">
        <v>0.15718777290753494</v>
      </c>
      <c r="AQ98">
        <v>0</v>
      </c>
      <c r="AR98">
        <v>2.6416405330828634</v>
      </c>
      <c r="AS98">
        <v>1.6506570018785223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21.191554835186018</v>
      </c>
      <c r="BB98">
        <f t="shared" si="1"/>
        <v>485.78344122189719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0.16770624154066827</v>
      </c>
      <c r="L99">
        <f t="shared" si="2"/>
        <v>10.688075631177075</v>
      </c>
      <c r="M99">
        <f t="shared" si="2"/>
        <v>0.66672508320280288</v>
      </c>
      <c r="N99">
        <f t="shared" si="2"/>
        <v>0.8590626964184449</v>
      </c>
      <c r="O99">
        <f t="shared" si="2"/>
        <v>0</v>
      </c>
      <c r="P99">
        <f t="shared" si="2"/>
        <v>1.0045870414393332</v>
      </c>
      <c r="Q99">
        <f t="shared" si="2"/>
        <v>8.7014020779366652E-2</v>
      </c>
      <c r="R99">
        <f t="shared" si="2"/>
        <v>0.23464864031328941</v>
      </c>
      <c r="S99">
        <f t="shared" si="2"/>
        <v>0.15627746641612775</v>
      </c>
      <c r="T99">
        <f t="shared" si="2"/>
        <v>0</v>
      </c>
      <c r="U99">
        <f t="shared" si="2"/>
        <v>0.41126919915797006</v>
      </c>
      <c r="V99">
        <f t="shared" si="2"/>
        <v>0.1043014755556593</v>
      </c>
      <c r="W99">
        <f t="shared" si="2"/>
        <v>0.24422030630898992</v>
      </c>
      <c r="X99">
        <f t="shared" si="2"/>
        <v>0.57442788120809318</v>
      </c>
      <c r="Y99">
        <f t="shared" si="2"/>
        <v>0</v>
      </c>
      <c r="Z99">
        <f t="shared" si="2"/>
        <v>2.3823939567522438E-2</v>
      </c>
      <c r="AA99">
        <f t="shared" si="2"/>
        <v>4.0226887181903571E-2</v>
      </c>
      <c r="AB99">
        <f t="shared" si="2"/>
        <v>4.7859091750939241E-2</v>
      </c>
      <c r="AC99">
        <f t="shared" si="2"/>
        <v>4.3732272633792528E-2</v>
      </c>
      <c r="AD99">
        <f t="shared" si="2"/>
        <v>4.5808310504070138E-2</v>
      </c>
      <c r="AE99">
        <f t="shared" si="2"/>
        <v>8.3636156289657676E-2</v>
      </c>
      <c r="AF99">
        <f t="shared" si="2"/>
        <v>0.10671953835952833</v>
      </c>
      <c r="AG99">
        <f t="shared" si="2"/>
        <v>0.32249616062116504</v>
      </c>
      <c r="AH99">
        <f t="shared" si="2"/>
        <v>0.20431627102157687</v>
      </c>
      <c r="AI99">
        <f t="shared" si="2"/>
        <v>1.6557163121843039E-2</v>
      </c>
      <c r="AJ99">
        <f t="shared" si="2"/>
        <v>0</v>
      </c>
      <c r="AK99">
        <f t="shared" si="2"/>
        <v>0.38775934405510282</v>
      </c>
      <c r="AL99">
        <f t="shared" si="2"/>
        <v>0</v>
      </c>
      <c r="AM99">
        <f t="shared" si="2"/>
        <v>1.4884614061808594E-2</v>
      </c>
      <c r="AN99">
        <f t="shared" si="2"/>
        <v>1.8615245033656833E-2</v>
      </c>
      <c r="AO99">
        <f t="shared" si="2"/>
        <v>0</v>
      </c>
      <c r="AP99">
        <f t="shared" si="2"/>
        <v>1.5915276415153425E-2</v>
      </c>
      <c r="AQ99">
        <f t="shared" si="2"/>
        <v>0.20018878595846396</v>
      </c>
      <c r="AR99">
        <f t="shared" si="2"/>
        <v>5.8149955554268315E-2</v>
      </c>
      <c r="AS99">
        <f t="shared" si="2"/>
        <v>6.0228353695679346E-2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0.70596994146257586</v>
      </c>
      <c r="BB99">
        <f t="shared" si="1"/>
        <v>16.18326310788137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2.1394193004562654</v>
      </c>
      <c r="M3">
        <v>2.3585003256297434</v>
      </c>
      <c r="N3">
        <v>2.5045559662345349</v>
      </c>
      <c r="O3">
        <v>2.7758341667395907</v>
      </c>
      <c r="P3">
        <v>0</v>
      </c>
      <c r="Q3">
        <v>0.19829112403898105</v>
      </c>
      <c r="R3">
        <v>0</v>
      </c>
      <c r="S3">
        <v>0.22961891265420911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1.2293544996869128</v>
      </c>
      <c r="AH3">
        <v>0</v>
      </c>
      <c r="AI3">
        <v>0</v>
      </c>
      <c r="AJ3">
        <v>0</v>
      </c>
      <c r="AK3">
        <v>1.2453065353788353</v>
      </c>
      <c r="AL3">
        <v>0</v>
      </c>
      <c r="AM3">
        <v>0</v>
      </c>
      <c r="AN3">
        <v>1.1686177520350657E-2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81.344624295554141</v>
      </c>
      <c r="BA3">
        <v>3.9621477008180457</v>
      </c>
      <c r="BB3">
        <f>SUM(B3:AZ3)-BA3</f>
        <v>90.826074806790814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2.1394193004562654</v>
      </c>
      <c r="M4">
        <v>2.3585003256297434</v>
      </c>
      <c r="N4">
        <v>2.5045559662345349</v>
      </c>
      <c r="O4">
        <v>2.7758341667395907</v>
      </c>
      <c r="P4">
        <v>0</v>
      </c>
      <c r="Q4">
        <v>0.19829112403898105</v>
      </c>
      <c r="R4">
        <v>0.27131424033948337</v>
      </c>
      <c r="S4">
        <v>0.22961891265420911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1.2293544996869128</v>
      </c>
      <c r="AH4">
        <v>0</v>
      </c>
      <c r="AI4">
        <v>0</v>
      </c>
      <c r="AJ4">
        <v>0</v>
      </c>
      <c r="AK4">
        <v>1.2453065353788353</v>
      </c>
      <c r="AL4">
        <v>0</v>
      </c>
      <c r="AM4">
        <v>0</v>
      </c>
      <c r="AN4">
        <v>1.1686177520350657E-2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81.845563556668736</v>
      </c>
      <c r="BA4">
        <v>3.9944278971788276</v>
      </c>
      <c r="BB4">
        <f t="shared" ref="BB4:BB67" si="0">SUM(B4:AZ4)-BA4</f>
        <v>91.566048111884115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2.1394193004562654</v>
      </c>
      <c r="M5">
        <v>2.3585003256297434</v>
      </c>
      <c r="N5">
        <v>2.5045559662345349</v>
      </c>
      <c r="O5">
        <v>2.7758341667395907</v>
      </c>
      <c r="P5">
        <v>0</v>
      </c>
      <c r="Q5">
        <v>0.19829112403898105</v>
      </c>
      <c r="R5">
        <v>0.27131424033948337</v>
      </c>
      <c r="S5">
        <v>0.22961891265420911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1.2293544996869128</v>
      </c>
      <c r="AH5">
        <v>0</v>
      </c>
      <c r="AI5">
        <v>0</v>
      </c>
      <c r="AJ5">
        <v>0</v>
      </c>
      <c r="AK5">
        <v>1.2453065353788353</v>
      </c>
      <c r="AL5">
        <v>0</v>
      </c>
      <c r="AM5">
        <v>0</v>
      </c>
      <c r="AN5">
        <v>1.1686177520350657E-2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81.845563556668736</v>
      </c>
      <c r="BA5">
        <v>3.9944278971788276</v>
      </c>
      <c r="BB5">
        <f t="shared" si="0"/>
        <v>91.566048111884115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2.1394193004562654</v>
      </c>
      <c r="M6">
        <v>2.3585003256297434</v>
      </c>
      <c r="N6">
        <v>2.5045559662345349</v>
      </c>
      <c r="O6">
        <v>2.7758341667395907</v>
      </c>
      <c r="P6">
        <v>0</v>
      </c>
      <c r="Q6">
        <v>0.19829112403898105</v>
      </c>
      <c r="R6">
        <v>0.27131424033948337</v>
      </c>
      <c r="S6">
        <v>0.22961891265420911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1.2293544996869128</v>
      </c>
      <c r="AH6">
        <v>0</v>
      </c>
      <c r="AI6">
        <v>0</v>
      </c>
      <c r="AJ6">
        <v>0</v>
      </c>
      <c r="AK6">
        <v>1.2453065353788353</v>
      </c>
      <c r="AL6">
        <v>0</v>
      </c>
      <c r="AM6">
        <v>0</v>
      </c>
      <c r="AN6">
        <v>1.1686177520350657E-2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81.845563556668736</v>
      </c>
      <c r="BA6">
        <v>3.9944278971788276</v>
      </c>
      <c r="BB6">
        <f t="shared" si="0"/>
        <v>91.566048111884115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1.3671617442635464</v>
      </c>
      <c r="L7">
        <v>2.1394193004562654</v>
      </c>
      <c r="M7">
        <v>2.3585003256297434</v>
      </c>
      <c r="N7">
        <v>2.5045559662345349</v>
      </c>
      <c r="O7">
        <v>2.7758341667395907</v>
      </c>
      <c r="P7">
        <v>0</v>
      </c>
      <c r="Q7">
        <v>0.19841277116816253</v>
      </c>
      <c r="R7">
        <v>0.27131424033948337</v>
      </c>
      <c r="S7">
        <v>0.29224716653379007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1.2293544996869128</v>
      </c>
      <c r="AH7">
        <v>0</v>
      </c>
      <c r="AI7">
        <v>0</v>
      </c>
      <c r="AJ7">
        <v>0</v>
      </c>
      <c r="AK7">
        <v>1.2453065353788353</v>
      </c>
      <c r="AL7">
        <v>0</v>
      </c>
      <c r="AM7">
        <v>0</v>
      </c>
      <c r="AN7">
        <v>1.1686177520350657E-2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81.876872260488398</v>
      </c>
      <c r="BA7">
        <v>4.0555069077708703</v>
      </c>
      <c r="BB7">
        <f t="shared" si="0"/>
        <v>92.966189450384036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1.3671646477424577</v>
      </c>
      <c r="L8">
        <v>2.1394193004562654</v>
      </c>
      <c r="M8">
        <v>2.3585003256297434</v>
      </c>
      <c r="N8">
        <v>2.5045559662345349</v>
      </c>
      <c r="O8">
        <v>2.7758341667395907</v>
      </c>
      <c r="P8">
        <v>0</v>
      </c>
      <c r="Q8">
        <v>0.19841277116816253</v>
      </c>
      <c r="R8">
        <v>0.27131424033948337</v>
      </c>
      <c r="S8">
        <v>0.29224716653379007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1.2293544996869128</v>
      </c>
      <c r="AH8">
        <v>0</v>
      </c>
      <c r="AI8">
        <v>0</v>
      </c>
      <c r="AJ8">
        <v>0</v>
      </c>
      <c r="AK8">
        <v>1.2453065353788353</v>
      </c>
      <c r="AL8">
        <v>0</v>
      </c>
      <c r="AM8">
        <v>0</v>
      </c>
      <c r="AN8">
        <v>1.1686177520350657E-2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81.876872260488398</v>
      </c>
      <c r="BA8">
        <v>4.0555070291362885</v>
      </c>
      <c r="BB8">
        <f t="shared" si="0"/>
        <v>92.966192232497534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1.3671617442635464</v>
      </c>
      <c r="L9">
        <v>2.1394193004562654</v>
      </c>
      <c r="M9">
        <v>2.3585003256297434</v>
      </c>
      <c r="N9">
        <v>2.5045559662345349</v>
      </c>
      <c r="O9">
        <v>2.7758341667395907</v>
      </c>
      <c r="P9">
        <v>0</v>
      </c>
      <c r="Q9">
        <v>0.19841277116816253</v>
      </c>
      <c r="R9">
        <v>0.27131424033948337</v>
      </c>
      <c r="S9">
        <v>0.29224716653379007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1.2293544996869128</v>
      </c>
      <c r="AH9">
        <v>0</v>
      </c>
      <c r="AI9">
        <v>0</v>
      </c>
      <c r="AJ9">
        <v>0</v>
      </c>
      <c r="AK9">
        <v>1.2453065353788353</v>
      </c>
      <c r="AL9">
        <v>0</v>
      </c>
      <c r="AM9">
        <v>0</v>
      </c>
      <c r="AN9">
        <v>1.1993705489459402E-2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81.93948966812772</v>
      </c>
      <c r="BA9">
        <v>4.0581371700792994</v>
      </c>
      <c r="BB9">
        <f t="shared" si="0"/>
        <v>93.026484123684043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1.3671646477424577</v>
      </c>
      <c r="L10">
        <v>2.1394193004562654</v>
      </c>
      <c r="M10">
        <v>2.3585003256297434</v>
      </c>
      <c r="N10">
        <v>2.5045559662345349</v>
      </c>
      <c r="O10">
        <v>2.7758341667395907</v>
      </c>
      <c r="P10">
        <v>0</v>
      </c>
      <c r="Q10">
        <v>0.19841277116816253</v>
      </c>
      <c r="R10">
        <v>0.27131424033948337</v>
      </c>
      <c r="S10">
        <v>0.29224716653379007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1.2293544996869128</v>
      </c>
      <c r="AH10">
        <v>0</v>
      </c>
      <c r="AI10">
        <v>0</v>
      </c>
      <c r="AJ10">
        <v>0</v>
      </c>
      <c r="AK10">
        <v>1.2453065353788353</v>
      </c>
      <c r="AL10">
        <v>0</v>
      </c>
      <c r="AM10">
        <v>0</v>
      </c>
      <c r="AN10">
        <v>1.1993705489459402E-2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81.949925902734279</v>
      </c>
      <c r="BA10">
        <v>4.058573526051271</v>
      </c>
      <c r="BB10">
        <f t="shared" si="0"/>
        <v>93.036486905797545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1.3671617442635464</v>
      </c>
      <c r="L11">
        <v>2.1499610409906973</v>
      </c>
      <c r="M11">
        <v>2.3585003256297434</v>
      </c>
      <c r="N11">
        <v>2.5045559662345349</v>
      </c>
      <c r="O11">
        <v>2.7758341667395907</v>
      </c>
      <c r="P11">
        <v>0</v>
      </c>
      <c r="Q11">
        <v>0.19851374696349983</v>
      </c>
      <c r="R11">
        <v>0.33388133975860051</v>
      </c>
      <c r="S11">
        <v>0.29211724725002391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1.2293544996869128</v>
      </c>
      <c r="AH11">
        <v>0</v>
      </c>
      <c r="AI11">
        <v>0</v>
      </c>
      <c r="AJ11">
        <v>0</v>
      </c>
      <c r="AK11">
        <v>1.2453065353788353</v>
      </c>
      <c r="AL11">
        <v>0</v>
      </c>
      <c r="AM11">
        <v>0</v>
      </c>
      <c r="AN11">
        <v>1.1993705489459402E-2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81.960009392611127</v>
      </c>
      <c r="BA11">
        <v>4.0620496342349517</v>
      </c>
      <c r="BB11">
        <f t="shared" si="0"/>
        <v>93.116171280476919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1.3671646477424577</v>
      </c>
      <c r="L12">
        <v>2.1499610409906973</v>
      </c>
      <c r="M12">
        <v>2.3585003256297434</v>
      </c>
      <c r="N12">
        <v>2.5045559662345349</v>
      </c>
      <c r="O12">
        <v>2.7758341667395907</v>
      </c>
      <c r="P12">
        <v>0</v>
      </c>
      <c r="Q12">
        <v>0.19851374696349983</v>
      </c>
      <c r="R12">
        <v>0.33388133975860051</v>
      </c>
      <c r="S12">
        <v>0.29211724725002391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1.2293544996869128</v>
      </c>
      <c r="AH12">
        <v>0</v>
      </c>
      <c r="AI12">
        <v>0</v>
      </c>
      <c r="AJ12">
        <v>0</v>
      </c>
      <c r="AK12">
        <v>1.2453065353788353</v>
      </c>
      <c r="AL12">
        <v>0</v>
      </c>
      <c r="AM12">
        <v>0</v>
      </c>
      <c r="AN12">
        <v>1.1993705489459402E-2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81.960009392611127</v>
      </c>
      <c r="BA12">
        <v>4.0620497556003698</v>
      </c>
      <c r="BB12">
        <f t="shared" si="0"/>
        <v>93.116174062590417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2.1499610409906973</v>
      </c>
      <c r="M13">
        <v>2.3585003256297434</v>
      </c>
      <c r="N13">
        <v>2.5045559662345349</v>
      </c>
      <c r="O13">
        <v>2.7758341667395907</v>
      </c>
      <c r="P13">
        <v>0</v>
      </c>
      <c r="Q13">
        <v>0.19825461296585775</v>
      </c>
      <c r="R13">
        <v>0.33388133975860051</v>
      </c>
      <c r="S13">
        <v>0.24002999990558171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1.2293544996869128</v>
      </c>
      <c r="AH13">
        <v>0</v>
      </c>
      <c r="AI13">
        <v>0</v>
      </c>
      <c r="AJ13">
        <v>0</v>
      </c>
      <c r="AK13">
        <v>1.2453065353788353</v>
      </c>
      <c r="AL13">
        <v>0</v>
      </c>
      <c r="AM13">
        <v>0</v>
      </c>
      <c r="AN13">
        <v>1.1993705489459402E-2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81.960009392611127</v>
      </c>
      <c r="BA13">
        <v>4.0027141945846365</v>
      </c>
      <c r="BB13">
        <f t="shared" si="0"/>
        <v>91.7559985945216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2.1499610409906973</v>
      </c>
      <c r="M14">
        <v>2.3585003256297434</v>
      </c>
      <c r="N14">
        <v>2.5045559662345349</v>
      </c>
      <c r="O14">
        <v>2.7758341667395907</v>
      </c>
      <c r="P14">
        <v>0</v>
      </c>
      <c r="Q14">
        <v>0.19825461296585775</v>
      </c>
      <c r="R14">
        <v>0.33388133975860051</v>
      </c>
      <c r="S14">
        <v>0.24002999990558171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1.2293544996869128</v>
      </c>
      <c r="AH14">
        <v>0</v>
      </c>
      <c r="AI14">
        <v>0</v>
      </c>
      <c r="AJ14">
        <v>0</v>
      </c>
      <c r="AK14">
        <v>1.2453065353788353</v>
      </c>
      <c r="AL14">
        <v>0</v>
      </c>
      <c r="AM14">
        <v>0</v>
      </c>
      <c r="AN14">
        <v>1.1993705489459402E-2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81.960009392611127</v>
      </c>
      <c r="BA14">
        <v>4.0027141945846365</v>
      </c>
      <c r="BB14">
        <f t="shared" si="0"/>
        <v>91.7559985945216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2.1499610409906973</v>
      </c>
      <c r="M15">
        <v>2.3585003256297434</v>
      </c>
      <c r="N15">
        <v>2.5045559662345349</v>
      </c>
      <c r="O15">
        <v>2.7758341667395907</v>
      </c>
      <c r="P15">
        <v>0</v>
      </c>
      <c r="Q15">
        <v>0.19851374696349983</v>
      </c>
      <c r="R15">
        <v>0.33388133975860051</v>
      </c>
      <c r="S15">
        <v>0.24002999990558171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1.2293544996869128</v>
      </c>
      <c r="AH15">
        <v>0</v>
      </c>
      <c r="AI15">
        <v>0</v>
      </c>
      <c r="AJ15">
        <v>0</v>
      </c>
      <c r="AK15">
        <v>1.2453065353788353</v>
      </c>
      <c r="AL15">
        <v>0</v>
      </c>
      <c r="AM15">
        <v>0</v>
      </c>
      <c r="AN15">
        <v>1.1993705489459402E-2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81.980881861824244</v>
      </c>
      <c r="BA15">
        <v>4.0035974955988447</v>
      </c>
      <c r="BB15">
        <f t="shared" si="0"/>
        <v>91.776246896718163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2.1499610409906973</v>
      </c>
      <c r="M16">
        <v>2.3585003256297434</v>
      </c>
      <c r="N16">
        <v>2.5045559662345349</v>
      </c>
      <c r="O16">
        <v>2.7758341667395907</v>
      </c>
      <c r="P16">
        <v>0</v>
      </c>
      <c r="Q16">
        <v>0.19851374696349983</v>
      </c>
      <c r="R16">
        <v>0.33388133975860051</v>
      </c>
      <c r="S16">
        <v>0.24002999990558171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1.2293544996869128</v>
      </c>
      <c r="AH16">
        <v>0</v>
      </c>
      <c r="AI16">
        <v>0</v>
      </c>
      <c r="AJ16">
        <v>0</v>
      </c>
      <c r="AK16">
        <v>1.2453065353788353</v>
      </c>
      <c r="AL16">
        <v>0</v>
      </c>
      <c r="AM16">
        <v>0</v>
      </c>
      <c r="AN16">
        <v>1.1993705489459402E-2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81.980881861824244</v>
      </c>
      <c r="BA16">
        <v>4.0035974955988447</v>
      </c>
      <c r="BB16">
        <f t="shared" si="0"/>
        <v>91.776246896718163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1.3671617442635464</v>
      </c>
      <c r="L17">
        <v>2.1499610409906973</v>
      </c>
      <c r="M17">
        <v>2.3585003256297434</v>
      </c>
      <c r="N17">
        <v>2.5045559662345349</v>
      </c>
      <c r="O17">
        <v>2.7758341667395907</v>
      </c>
      <c r="P17">
        <v>0</v>
      </c>
      <c r="Q17">
        <v>0.19851374696349983</v>
      </c>
      <c r="R17">
        <v>0.40702826622438776</v>
      </c>
      <c r="S17">
        <v>0.29211724725002391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1.2293544996869128</v>
      </c>
      <c r="AH17">
        <v>0</v>
      </c>
      <c r="AI17">
        <v>0</v>
      </c>
      <c r="AJ17">
        <v>0</v>
      </c>
      <c r="AK17">
        <v>1.2453065353788353</v>
      </c>
      <c r="AL17">
        <v>0</v>
      </c>
      <c r="AM17">
        <v>0</v>
      </c>
      <c r="AN17">
        <v>1.2301233458568147E-2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82.002107075767057</v>
      </c>
      <c r="BA17">
        <v>4.0668797135862551</v>
      </c>
      <c r="BB17">
        <f t="shared" si="0"/>
        <v>93.226893338716437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1.3671646477424577</v>
      </c>
      <c r="L18">
        <v>2.1499610409906973</v>
      </c>
      <c r="M18">
        <v>2.3585003256297434</v>
      </c>
      <c r="N18">
        <v>2.5045559662345349</v>
      </c>
      <c r="O18">
        <v>2.7758341667395907</v>
      </c>
      <c r="P18">
        <v>0</v>
      </c>
      <c r="Q18">
        <v>0.19851374696349983</v>
      </c>
      <c r="R18">
        <v>0.40702826622438776</v>
      </c>
      <c r="S18">
        <v>0.29211724725002391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1.2293544996869128</v>
      </c>
      <c r="AH18">
        <v>0</v>
      </c>
      <c r="AI18">
        <v>0</v>
      </c>
      <c r="AJ18">
        <v>0</v>
      </c>
      <c r="AK18">
        <v>1.2453065353788353</v>
      </c>
      <c r="AL18">
        <v>0</v>
      </c>
      <c r="AM18">
        <v>0</v>
      </c>
      <c r="AN18">
        <v>1.2301233458568147E-2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82.002107075767057</v>
      </c>
      <c r="BA18">
        <v>4.0668798349516733</v>
      </c>
      <c r="BB18">
        <f t="shared" si="0"/>
        <v>93.226896120829934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1.3671617442635464</v>
      </c>
      <c r="L19">
        <v>2.1603317464862299</v>
      </c>
      <c r="M19">
        <v>2.3585003256297434</v>
      </c>
      <c r="N19">
        <v>2.5045559662345349</v>
      </c>
      <c r="O19">
        <v>2.7758341667395907</v>
      </c>
      <c r="P19">
        <v>0</v>
      </c>
      <c r="Q19">
        <v>0.19851374696349983</v>
      </c>
      <c r="R19">
        <v>0.40702826622438776</v>
      </c>
      <c r="S19">
        <v>0.29211724725002391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1.2293544996869128</v>
      </c>
      <c r="AH19">
        <v>0</v>
      </c>
      <c r="AI19">
        <v>0</v>
      </c>
      <c r="AJ19">
        <v>0</v>
      </c>
      <c r="AK19">
        <v>1.2453065353788353</v>
      </c>
      <c r="AL19">
        <v>0</v>
      </c>
      <c r="AM19">
        <v>0</v>
      </c>
      <c r="AN19">
        <v>1.2301233458568147E-2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82.075160718012924</v>
      </c>
      <c r="BA19">
        <v>4.0703668513218414</v>
      </c>
      <c r="BB19">
        <f t="shared" si="0"/>
        <v>93.30683054872226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2.1603317464862299</v>
      </c>
      <c r="M20">
        <v>2.3585003256297434</v>
      </c>
      <c r="N20">
        <v>2.5045559662345349</v>
      </c>
      <c r="O20">
        <v>2.7758341667395907</v>
      </c>
      <c r="P20">
        <v>0</v>
      </c>
      <c r="Q20">
        <v>0.19851374696349983</v>
      </c>
      <c r="R20">
        <v>0.33388133975860051</v>
      </c>
      <c r="S20">
        <v>0.18803053774960998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1.2293544996869128</v>
      </c>
      <c r="AH20">
        <v>0</v>
      </c>
      <c r="AI20">
        <v>0</v>
      </c>
      <c r="AJ20">
        <v>0</v>
      </c>
      <c r="AK20">
        <v>1.2453065353788353</v>
      </c>
      <c r="AL20">
        <v>0</v>
      </c>
      <c r="AM20">
        <v>0</v>
      </c>
      <c r="AN20">
        <v>1.2301233458568147E-2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82.075160718012924</v>
      </c>
      <c r="BA20">
        <v>4.0058111244282379</v>
      </c>
      <c r="BB20">
        <f t="shared" si="0"/>
        <v>91.826990895386118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2.1499455679419279</v>
      </c>
      <c r="M21">
        <v>2.3585003256297434</v>
      </c>
      <c r="N21">
        <v>2.5045559662345349</v>
      </c>
      <c r="O21">
        <v>2.7758341667395907</v>
      </c>
      <c r="P21">
        <v>0</v>
      </c>
      <c r="Q21">
        <v>0.20857333460367186</v>
      </c>
      <c r="R21">
        <v>0.28174644187174264</v>
      </c>
      <c r="S21">
        <v>0.21906253406997736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0.19108964662909619</v>
      </c>
      <c r="AG21">
        <v>1.2293544996869128</v>
      </c>
      <c r="AH21">
        <v>0</v>
      </c>
      <c r="AI21">
        <v>0</v>
      </c>
      <c r="AJ21">
        <v>0</v>
      </c>
      <c r="AK21">
        <v>1.2453065353788353</v>
      </c>
      <c r="AL21">
        <v>0</v>
      </c>
      <c r="AM21">
        <v>0</v>
      </c>
      <c r="AN21">
        <v>1.2301233458568147E-2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82.075160718012924</v>
      </c>
      <c r="BA21">
        <v>4.0049153716429657</v>
      </c>
      <c r="BB21">
        <f t="shared" si="0"/>
        <v>91.80645715570077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2.1499455679419279</v>
      </c>
      <c r="M22">
        <v>2.3585003256297434</v>
      </c>
      <c r="N22">
        <v>2.5045559662345349</v>
      </c>
      <c r="O22">
        <v>2.7758341667395907</v>
      </c>
      <c r="P22">
        <v>0</v>
      </c>
      <c r="Q22">
        <v>0.20857333460367186</v>
      </c>
      <c r="R22">
        <v>0.28174644187174264</v>
      </c>
      <c r="S22">
        <v>0.21906253406997736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0.19108964662909619</v>
      </c>
      <c r="AG22">
        <v>1.2293544996869128</v>
      </c>
      <c r="AH22">
        <v>7.4820627426424535E-2</v>
      </c>
      <c r="AI22">
        <v>0</v>
      </c>
      <c r="AJ22">
        <v>0</v>
      </c>
      <c r="AK22">
        <v>1.2453065353788353</v>
      </c>
      <c r="AL22">
        <v>0</v>
      </c>
      <c r="AM22">
        <v>0</v>
      </c>
      <c r="AN22">
        <v>1.2301233458568147E-2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82.097557921102052</v>
      </c>
      <c r="BA22">
        <v>4.0089790769585161</v>
      </c>
      <c r="BB22">
        <f t="shared" si="0"/>
        <v>91.899611280900771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2.1185551250365666</v>
      </c>
      <c r="M23">
        <v>2.3585003256297434</v>
      </c>
      <c r="N23">
        <v>2.5045559662345349</v>
      </c>
      <c r="O23">
        <v>2.7758341667395907</v>
      </c>
      <c r="P23">
        <v>0</v>
      </c>
      <c r="Q23">
        <v>0.19846811995655697</v>
      </c>
      <c r="R23">
        <v>0</v>
      </c>
      <c r="S23">
        <v>0.18778010493813832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0.19108964662909619</v>
      </c>
      <c r="AG23">
        <v>1.2293544996869128</v>
      </c>
      <c r="AH23">
        <v>0.42465758359423911</v>
      </c>
      <c r="AI23">
        <v>0</v>
      </c>
      <c r="AJ23">
        <v>0</v>
      </c>
      <c r="AK23">
        <v>1.2453065353788353</v>
      </c>
      <c r="AL23">
        <v>0</v>
      </c>
      <c r="AM23">
        <v>0</v>
      </c>
      <c r="AN23">
        <v>1.2301233458568147E-2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82.119280943435584</v>
      </c>
      <c r="BA23">
        <v>4.0096911587662207</v>
      </c>
      <c r="BB23">
        <f t="shared" si="0"/>
        <v>91.915934649038363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2.1185689125828682</v>
      </c>
      <c r="M24">
        <v>2.3585003256297434</v>
      </c>
      <c r="N24">
        <v>2.5045559662345349</v>
      </c>
      <c r="O24">
        <v>2.7758341667395907</v>
      </c>
      <c r="P24">
        <v>0</v>
      </c>
      <c r="Q24">
        <v>0.19846811995655697</v>
      </c>
      <c r="R24">
        <v>0</v>
      </c>
      <c r="S24">
        <v>8.3462312490599433E-2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0.19108964662909619</v>
      </c>
      <c r="AG24">
        <v>1.2293544996869128</v>
      </c>
      <c r="AH24">
        <v>0.42465758359423911</v>
      </c>
      <c r="AI24">
        <v>0</v>
      </c>
      <c r="AJ24">
        <v>0</v>
      </c>
      <c r="AK24">
        <v>1.2453065353788353</v>
      </c>
      <c r="AL24">
        <v>0</v>
      </c>
      <c r="AM24">
        <v>0</v>
      </c>
      <c r="AN24">
        <v>1.2301233458568147E-2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82.119280943435584</v>
      </c>
      <c r="BA24">
        <v>4.0053312513613486</v>
      </c>
      <c r="BB24">
        <f t="shared" si="0"/>
        <v>91.815990551541972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2.1185557261254271</v>
      </c>
      <c r="M25">
        <v>2.3585003256297434</v>
      </c>
      <c r="N25">
        <v>2.5045559662345349</v>
      </c>
      <c r="O25">
        <v>2.7758341667395907</v>
      </c>
      <c r="P25">
        <v>0</v>
      </c>
      <c r="Q25">
        <v>0.19846811995655697</v>
      </c>
      <c r="R25">
        <v>0</v>
      </c>
      <c r="S25">
        <v>0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0.23060704445835942</v>
      </c>
      <c r="AD25">
        <v>0</v>
      </c>
      <c r="AE25">
        <v>0</v>
      </c>
      <c r="AF25">
        <v>0.19108964662909619</v>
      </c>
      <c r="AG25">
        <v>1.2293544996869128</v>
      </c>
      <c r="AH25">
        <v>0.42465758359423911</v>
      </c>
      <c r="AI25">
        <v>0</v>
      </c>
      <c r="AJ25">
        <v>0</v>
      </c>
      <c r="AK25">
        <v>1.2453065353788353</v>
      </c>
      <c r="AL25">
        <v>0</v>
      </c>
      <c r="AM25">
        <v>0</v>
      </c>
      <c r="AN25">
        <v>1.2301233458568147E-2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82.119280943435584</v>
      </c>
      <c r="BA25">
        <v>4.0114813499636801</v>
      </c>
      <c r="BB25">
        <f t="shared" si="0"/>
        <v>91.956971998449973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2.1185609145119932</v>
      </c>
      <c r="M26">
        <v>2.3585003256297434</v>
      </c>
      <c r="N26">
        <v>2.5045559662345349</v>
      </c>
      <c r="O26">
        <v>2.7758341667395907</v>
      </c>
      <c r="P26">
        <v>0</v>
      </c>
      <c r="Q26">
        <v>0.19846811995655697</v>
      </c>
      <c r="R26">
        <v>0</v>
      </c>
      <c r="S26">
        <v>0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0.23060704445835942</v>
      </c>
      <c r="AD26">
        <v>0</v>
      </c>
      <c r="AE26">
        <v>0.12119216030056354</v>
      </c>
      <c r="AF26">
        <v>0.19108964662909619</v>
      </c>
      <c r="AG26">
        <v>1.2293544996869128</v>
      </c>
      <c r="AH26">
        <v>0.42465758359423911</v>
      </c>
      <c r="AI26">
        <v>0</v>
      </c>
      <c r="AJ26">
        <v>0</v>
      </c>
      <c r="AK26">
        <v>1.2453065353788353</v>
      </c>
      <c r="AL26">
        <v>0</v>
      </c>
      <c r="AM26">
        <v>0</v>
      </c>
      <c r="AN26">
        <v>1.2301233458568147E-2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82.150589647255259</v>
      </c>
      <c r="BA26">
        <v>4.0178561029584765</v>
      </c>
      <c r="BB26">
        <f t="shared" si="0"/>
        <v>92.103103297961979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2.1185442479371615</v>
      </c>
      <c r="M27">
        <v>2.3585003256297434</v>
      </c>
      <c r="N27">
        <v>2.5045559662345349</v>
      </c>
      <c r="O27">
        <v>2.7758341667395907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0.23060704445835942</v>
      </c>
      <c r="AD27">
        <v>0</v>
      </c>
      <c r="AE27">
        <v>0.38781488916718837</v>
      </c>
      <c r="AF27">
        <v>0.19108964662909619</v>
      </c>
      <c r="AG27">
        <v>1.2293544996869128</v>
      </c>
      <c r="AH27">
        <v>0.80887157545397614</v>
      </c>
      <c r="AI27">
        <v>0</v>
      </c>
      <c r="AJ27">
        <v>0</v>
      </c>
      <c r="AK27">
        <v>1.2453065353788353</v>
      </c>
      <c r="AL27">
        <v>0</v>
      </c>
      <c r="AM27">
        <v>0.12207013838447088</v>
      </c>
      <c r="AN27">
        <v>1.2301233458568147E-2</v>
      </c>
      <c r="AO27">
        <v>0</v>
      </c>
      <c r="AP27">
        <v>0</v>
      </c>
      <c r="AQ27">
        <v>0.50204919307034013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82.631137549572117</v>
      </c>
      <c r="BA27">
        <v>4.0829395041794712</v>
      </c>
      <c r="BB27">
        <f t="shared" si="0"/>
        <v>93.595039064707635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2.1186054366433544</v>
      </c>
      <c r="M28">
        <v>2.3585003256297434</v>
      </c>
      <c r="N28">
        <v>2.5045559662345349</v>
      </c>
      <c r="O28">
        <v>2.7758341667395907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0.23060704445835942</v>
      </c>
      <c r="AD28">
        <v>0</v>
      </c>
      <c r="AE28">
        <v>0.38781488916718837</v>
      </c>
      <c r="AF28">
        <v>0.19108964662909619</v>
      </c>
      <c r="AG28">
        <v>1.2293544996869128</v>
      </c>
      <c r="AH28">
        <v>0.99895640043832168</v>
      </c>
      <c r="AI28">
        <v>0</v>
      </c>
      <c r="AJ28">
        <v>0</v>
      </c>
      <c r="AK28">
        <v>1.2453065353788353</v>
      </c>
      <c r="AL28">
        <v>0</v>
      </c>
      <c r="AM28">
        <v>0.24727025662700897</v>
      </c>
      <c r="AN28">
        <v>1.2301233458568147E-2</v>
      </c>
      <c r="AO28">
        <v>0</v>
      </c>
      <c r="AP28">
        <v>0</v>
      </c>
      <c r="AQ28">
        <v>0.97564216906700063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83.07400229597161</v>
      </c>
      <c r="BA28">
        <v>4.1344289052904317</v>
      </c>
      <c r="BB28">
        <f t="shared" si="0"/>
        <v>94.775353517925893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2.1186054366433544</v>
      </c>
      <c r="M29">
        <v>2.3585003256297434</v>
      </c>
      <c r="N29">
        <v>2.5045559662345349</v>
      </c>
      <c r="O29">
        <v>2.7758341667395907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0.23060704445835942</v>
      </c>
      <c r="AD29">
        <v>0</v>
      </c>
      <c r="AE29">
        <v>0.77562975453976191</v>
      </c>
      <c r="AF29">
        <v>0.19108964662909619</v>
      </c>
      <c r="AG29">
        <v>1.2293544996869128</v>
      </c>
      <c r="AH29">
        <v>1.2133073631809641</v>
      </c>
      <c r="AI29">
        <v>0</v>
      </c>
      <c r="AJ29">
        <v>0</v>
      </c>
      <c r="AK29">
        <v>1.2453065353788353</v>
      </c>
      <c r="AL29">
        <v>0</v>
      </c>
      <c r="AM29">
        <v>0.3718443836359841</v>
      </c>
      <c r="AN29">
        <v>1.2301233458568147E-2</v>
      </c>
      <c r="AO29">
        <v>0</v>
      </c>
      <c r="AP29">
        <v>0</v>
      </c>
      <c r="AQ29">
        <v>1.4634632536005008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83.155194113963688</v>
      </c>
      <c r="BA29">
        <v>4.1885913747401995</v>
      </c>
      <c r="BB29">
        <f t="shared" si="0"/>
        <v>96.016943906125903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2.1186054366433544</v>
      </c>
      <c r="M30">
        <v>2.3585003256297434</v>
      </c>
      <c r="N30">
        <v>2.5045559662345349</v>
      </c>
      <c r="O30">
        <v>2.7758341667395907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0.11241625547902316</v>
      </c>
      <c r="AC30">
        <v>0.23060704445835942</v>
      </c>
      <c r="AD30">
        <v>0.19723752410770193</v>
      </c>
      <c r="AE30">
        <v>1.1670804132748904</v>
      </c>
      <c r="AF30">
        <v>0.38217931506992275</v>
      </c>
      <c r="AG30">
        <v>1.2293544996869128</v>
      </c>
      <c r="AH30">
        <v>1.819961044771446</v>
      </c>
      <c r="AI30">
        <v>9.100150907952409E-2</v>
      </c>
      <c r="AJ30">
        <v>0</v>
      </c>
      <c r="AK30">
        <v>1.2453065353788353</v>
      </c>
      <c r="AL30">
        <v>0</v>
      </c>
      <c r="AM30">
        <v>0.3718443836359841</v>
      </c>
      <c r="AN30">
        <v>1.2301233458568147E-2</v>
      </c>
      <c r="AO30">
        <v>0</v>
      </c>
      <c r="AP30">
        <v>0</v>
      </c>
      <c r="AQ30">
        <v>2.0081968044249634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83.867120642872052</v>
      </c>
      <c r="BA30">
        <v>4.307575466705722</v>
      </c>
      <c r="BB30">
        <f t="shared" si="0"/>
        <v>98.744469191325877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2.118583377640324</v>
      </c>
      <c r="M31">
        <v>2.3585003256297434</v>
      </c>
      <c r="N31">
        <v>2.5045559662345349</v>
      </c>
      <c r="O31">
        <v>2.7758341667395907</v>
      </c>
      <c r="P31">
        <v>0</v>
      </c>
      <c r="Q31">
        <v>0.16697233414777665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0.36722645898559797</v>
      </c>
      <c r="AC31">
        <v>0.46166924024212053</v>
      </c>
      <c r="AD31">
        <v>0.34895867689417659</v>
      </c>
      <c r="AE31">
        <v>1.1674439949906072</v>
      </c>
      <c r="AF31">
        <v>0.64333517564182841</v>
      </c>
      <c r="AG31">
        <v>1.2293544996869128</v>
      </c>
      <c r="AH31">
        <v>2.4973909902943014</v>
      </c>
      <c r="AI31">
        <v>0.39433984867459809</v>
      </c>
      <c r="AJ31">
        <v>0</v>
      </c>
      <c r="AK31">
        <v>1.2453065353788353</v>
      </c>
      <c r="AL31">
        <v>0</v>
      </c>
      <c r="AM31">
        <v>0.3718443836359841</v>
      </c>
      <c r="AN31">
        <v>1.2301233458568147E-2</v>
      </c>
      <c r="AO31">
        <v>0</v>
      </c>
      <c r="AP31">
        <v>0</v>
      </c>
      <c r="AQ31">
        <v>2.0081968044249634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85.299513671467324</v>
      </c>
      <c r="BA31">
        <v>4.4530070542844093</v>
      </c>
      <c r="BB31">
        <f t="shared" si="0"/>
        <v>102.07826218696958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2.076814298754198</v>
      </c>
      <c r="M32">
        <v>2.3585003256297434</v>
      </c>
      <c r="N32">
        <v>2.5045559662345349</v>
      </c>
      <c r="O32">
        <v>2.7758341667395907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0.73820014715090798</v>
      </c>
      <c r="AC32">
        <v>0.69251903047380492</v>
      </c>
      <c r="AD32">
        <v>0.4187504076393237</v>
      </c>
      <c r="AE32">
        <v>1.1674439949906072</v>
      </c>
      <c r="AF32">
        <v>0.64333517564182841</v>
      </c>
      <c r="AG32">
        <v>1.2293544996869128</v>
      </c>
      <c r="AH32">
        <v>2.4973909902943014</v>
      </c>
      <c r="AI32">
        <v>0.39433984867459809</v>
      </c>
      <c r="AJ32">
        <v>0</v>
      </c>
      <c r="AK32">
        <v>1.2453065353788353</v>
      </c>
      <c r="AL32">
        <v>0</v>
      </c>
      <c r="AM32">
        <v>0.24727025662700897</v>
      </c>
      <c r="AN32">
        <v>1.2301233458568147E-2</v>
      </c>
      <c r="AO32">
        <v>0</v>
      </c>
      <c r="AP32">
        <v>0</v>
      </c>
      <c r="AQ32">
        <v>2.0081968044249634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85.44229910248383</v>
      </c>
      <c r="BA32">
        <v>4.473116411469257</v>
      </c>
      <c r="BB32">
        <f t="shared" si="0"/>
        <v>102.53923792990049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2.118588388141815</v>
      </c>
      <c r="M33">
        <v>2.3585003256297434</v>
      </c>
      <c r="N33">
        <v>2.5045559662345349</v>
      </c>
      <c r="O33">
        <v>2.7758341667395907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1.1106727269881029</v>
      </c>
      <c r="AC33">
        <v>0.69251903047380492</v>
      </c>
      <c r="AD33">
        <v>0.5461962010018786</v>
      </c>
      <c r="AE33">
        <v>1.1674439949906072</v>
      </c>
      <c r="AF33">
        <v>0.64333517564182841</v>
      </c>
      <c r="AG33">
        <v>1.2293544996869128</v>
      </c>
      <c r="AH33">
        <v>2.4973909902943014</v>
      </c>
      <c r="AI33">
        <v>0.39433984867459809</v>
      </c>
      <c r="AJ33">
        <v>0</v>
      </c>
      <c r="AK33">
        <v>1.2453065353788353</v>
      </c>
      <c r="AL33">
        <v>0</v>
      </c>
      <c r="AM33">
        <v>0.12394813577541222</v>
      </c>
      <c r="AN33">
        <v>1.2301233458568147E-2</v>
      </c>
      <c r="AO33">
        <v>0</v>
      </c>
      <c r="AP33">
        <v>0</v>
      </c>
      <c r="AQ33">
        <v>2.0081968044249634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85.629117094552299</v>
      </c>
      <c r="BA33">
        <v>4.4984132838222743</v>
      </c>
      <c r="BB33">
        <f t="shared" si="0"/>
        <v>103.11912939135172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2.118588388141815</v>
      </c>
      <c r="M34">
        <v>2.3585003256297434</v>
      </c>
      <c r="N34">
        <v>2.5045559662345349</v>
      </c>
      <c r="O34">
        <v>2.7758341667395907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1.1106727269881029</v>
      </c>
      <c r="AC34">
        <v>0.69251903047380492</v>
      </c>
      <c r="AD34">
        <v>0.62812562304320596</v>
      </c>
      <c r="AE34">
        <v>1.1674439949906072</v>
      </c>
      <c r="AF34">
        <v>0.64333517564182841</v>
      </c>
      <c r="AG34">
        <v>1.2293544996869128</v>
      </c>
      <c r="AH34">
        <v>2.4973909902943014</v>
      </c>
      <c r="AI34">
        <v>0.39433984867459809</v>
      </c>
      <c r="AJ34">
        <v>0</v>
      </c>
      <c r="AK34">
        <v>1.2453065353788353</v>
      </c>
      <c r="AL34">
        <v>0</v>
      </c>
      <c r="AM34">
        <v>0</v>
      </c>
      <c r="AN34">
        <v>1.2301233458568147E-2</v>
      </c>
      <c r="AO34">
        <v>0</v>
      </c>
      <c r="AP34">
        <v>0</v>
      </c>
      <c r="AQ34">
        <v>2.0081968044249634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85.213360467543311</v>
      </c>
      <c r="BA34">
        <v>4.479278274579209</v>
      </c>
      <c r="BB34">
        <f t="shared" si="0"/>
        <v>102.68048905985171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2.118588388141815</v>
      </c>
      <c r="M35">
        <v>2.3585003256297434</v>
      </c>
      <c r="N35">
        <v>2.5045559662345349</v>
      </c>
      <c r="O35">
        <v>2.7758341667395907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1.1106727269881029</v>
      </c>
      <c r="AC35">
        <v>0.46166924024212053</v>
      </c>
      <c r="AD35">
        <v>0.62812562304320596</v>
      </c>
      <c r="AE35">
        <v>1.1674439949906072</v>
      </c>
      <c r="AF35">
        <v>0.64333517564182841</v>
      </c>
      <c r="AG35">
        <v>1.2293544996869128</v>
      </c>
      <c r="AH35">
        <v>2.4973909902943014</v>
      </c>
      <c r="AI35">
        <v>0.39433984867459809</v>
      </c>
      <c r="AJ35">
        <v>0</v>
      </c>
      <c r="AK35">
        <v>1.2453065353788353</v>
      </c>
      <c r="AL35">
        <v>0</v>
      </c>
      <c r="AM35">
        <v>0</v>
      </c>
      <c r="AN35">
        <v>1.2301233458568147E-2</v>
      </c>
      <c r="AO35">
        <v>0</v>
      </c>
      <c r="AP35">
        <v>0</v>
      </c>
      <c r="AQ35">
        <v>2.0081968044249634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84.712531830515545</v>
      </c>
      <c r="BA35">
        <v>4.4486941163197606</v>
      </c>
      <c r="BB35">
        <f t="shared" si="0"/>
        <v>101.97939479085171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2.118588388141815</v>
      </c>
      <c r="M36">
        <v>2.3585003256297434</v>
      </c>
      <c r="N36">
        <v>2.5045559662345349</v>
      </c>
      <c r="O36">
        <v>2.7758341667395907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1.1106727269881029</v>
      </c>
      <c r="AC36">
        <v>0.46166924024212053</v>
      </c>
      <c r="AD36">
        <v>0.62812562304320596</v>
      </c>
      <c r="AE36">
        <v>1.1674439949906072</v>
      </c>
      <c r="AF36">
        <v>0.64333517564182841</v>
      </c>
      <c r="AG36">
        <v>1.2293544996869128</v>
      </c>
      <c r="AH36">
        <v>2.4973909902943014</v>
      </c>
      <c r="AI36">
        <v>0.39433984867459809</v>
      </c>
      <c r="AJ36">
        <v>0</v>
      </c>
      <c r="AK36">
        <v>1.2453065353788353</v>
      </c>
      <c r="AL36">
        <v>0</v>
      </c>
      <c r="AM36">
        <v>0</v>
      </c>
      <c r="AN36">
        <v>1.2301233458568147E-2</v>
      </c>
      <c r="AO36">
        <v>0</v>
      </c>
      <c r="AP36">
        <v>0</v>
      </c>
      <c r="AQ36">
        <v>2.0081968044249634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84.309782926320182</v>
      </c>
      <c r="BA36">
        <v>4.4318592121243974</v>
      </c>
      <c r="BB36">
        <f t="shared" si="0"/>
        <v>101.59348079085171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2.118588388141815</v>
      </c>
      <c r="M37">
        <v>2.3585003256297434</v>
      </c>
      <c r="N37">
        <v>2.5045559662345349</v>
      </c>
      <c r="O37">
        <v>2.7758341667395907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0.44966507827175961</v>
      </c>
      <c r="AC37">
        <v>0.31556753704863277</v>
      </c>
      <c r="AD37">
        <v>0.62812562304320596</v>
      </c>
      <c r="AE37">
        <v>0.77562975453976191</v>
      </c>
      <c r="AF37">
        <v>0.38217931506992275</v>
      </c>
      <c r="AG37">
        <v>1.2293544996869128</v>
      </c>
      <c r="AH37">
        <v>1.9412917767689415</v>
      </c>
      <c r="AI37">
        <v>9.100150907952409E-2</v>
      </c>
      <c r="AJ37">
        <v>0</v>
      </c>
      <c r="AK37">
        <v>1.2453065353788353</v>
      </c>
      <c r="AL37">
        <v>0</v>
      </c>
      <c r="AM37">
        <v>0</v>
      </c>
      <c r="AN37">
        <v>1.2301233458568147E-2</v>
      </c>
      <c r="AO37">
        <v>0</v>
      </c>
      <c r="AP37">
        <v>0</v>
      </c>
      <c r="AQ37">
        <v>2.0081968044249634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82.778686078063032</v>
      </c>
      <c r="BA37">
        <v>4.270903553014227</v>
      </c>
      <c r="BB37">
        <f t="shared" si="0"/>
        <v>97.903822595651718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2.118588388141815</v>
      </c>
      <c r="M38">
        <v>2.3585003256297434</v>
      </c>
      <c r="N38">
        <v>2.5045559662345349</v>
      </c>
      <c r="O38">
        <v>2.7758341667395907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7.4944189104571082E-2</v>
      </c>
      <c r="AC38">
        <v>0.23060704445835942</v>
      </c>
      <c r="AD38">
        <v>0.62812562304320596</v>
      </c>
      <c r="AE38">
        <v>0.77562975453976191</v>
      </c>
      <c r="AF38">
        <v>0.38217931506992275</v>
      </c>
      <c r="AG38">
        <v>1.2293544996869128</v>
      </c>
      <c r="AH38">
        <v>1.9412917767689415</v>
      </c>
      <c r="AI38">
        <v>0</v>
      </c>
      <c r="AJ38">
        <v>0</v>
      </c>
      <c r="AK38">
        <v>1.2453065353788353</v>
      </c>
      <c r="AL38">
        <v>0</v>
      </c>
      <c r="AM38">
        <v>0</v>
      </c>
      <c r="AN38">
        <v>1.2301233458568147E-2</v>
      </c>
      <c r="AO38">
        <v>0</v>
      </c>
      <c r="AP38">
        <v>0</v>
      </c>
      <c r="AQ38">
        <v>2.0081968044249634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82.776561260697136</v>
      </c>
      <c r="BA38">
        <v>4.2477961908113482</v>
      </c>
      <c r="BB38">
        <f t="shared" si="0"/>
        <v>97.37412224965172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2.118588388141815</v>
      </c>
      <c r="M39">
        <v>2.3585003256297434</v>
      </c>
      <c r="N39">
        <v>2.5045559662345349</v>
      </c>
      <c r="O39">
        <v>2.7758341667395907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0.4187504076393237</v>
      </c>
      <c r="AE39">
        <v>0.38781488916718837</v>
      </c>
      <c r="AF39">
        <v>0.38217931506992275</v>
      </c>
      <c r="AG39">
        <v>1.2293544996869128</v>
      </c>
      <c r="AH39">
        <v>1.4984345898559797</v>
      </c>
      <c r="AI39">
        <v>0</v>
      </c>
      <c r="AJ39">
        <v>0</v>
      </c>
      <c r="AK39">
        <v>1.2453065353788353</v>
      </c>
      <c r="AL39">
        <v>0</v>
      </c>
      <c r="AM39">
        <v>0</v>
      </c>
      <c r="AN39">
        <v>1.2301233458568147E-2</v>
      </c>
      <c r="AO39">
        <v>0</v>
      </c>
      <c r="AP39">
        <v>0</v>
      </c>
      <c r="AQ39">
        <v>2.0081968044249634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82.686469421832598</v>
      </c>
      <c r="BA39">
        <v>4.1877843345944621</v>
      </c>
      <c r="BB39">
        <f t="shared" si="0"/>
        <v>95.998443765751716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2.118588388141815</v>
      </c>
      <c r="M40">
        <v>2.3585003256297434</v>
      </c>
      <c r="N40">
        <v>2.5045559662345349</v>
      </c>
      <c r="O40">
        <v>2.7758341667395907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0.20986071008140264</v>
      </c>
      <c r="AE40">
        <v>0.38781488916718837</v>
      </c>
      <c r="AF40">
        <v>0.38217931506992275</v>
      </c>
      <c r="AG40">
        <v>1.2293544996869128</v>
      </c>
      <c r="AH40">
        <v>1.2335291590482151</v>
      </c>
      <c r="AI40">
        <v>0</v>
      </c>
      <c r="AJ40">
        <v>0</v>
      </c>
      <c r="AK40">
        <v>1.2453065353788353</v>
      </c>
      <c r="AL40">
        <v>0</v>
      </c>
      <c r="AM40">
        <v>0</v>
      </c>
      <c r="AN40">
        <v>1.2301233458568147E-2</v>
      </c>
      <c r="AO40">
        <v>0</v>
      </c>
      <c r="AP40">
        <v>0</v>
      </c>
      <c r="AQ40">
        <v>2.0081968044249634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82.603752869964509</v>
      </c>
      <c r="BA40">
        <v>4.1645221463606958</v>
      </c>
      <c r="BB40">
        <f t="shared" si="0"/>
        <v>95.465194273751706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2.118588388141815</v>
      </c>
      <c r="M41">
        <v>2.3585003256297434</v>
      </c>
      <c r="N41">
        <v>2.5045559662345349</v>
      </c>
      <c r="O41">
        <v>2.7758341667395907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0.20986071008140264</v>
      </c>
      <c r="AE41">
        <v>0.17572860864120224</v>
      </c>
      <c r="AF41">
        <v>0.38217931506992275</v>
      </c>
      <c r="AG41">
        <v>1.2293544996869128</v>
      </c>
      <c r="AH41">
        <v>0.80887157545397614</v>
      </c>
      <c r="AI41">
        <v>0</v>
      </c>
      <c r="AJ41">
        <v>0</v>
      </c>
      <c r="AK41">
        <v>1.2453065353788353</v>
      </c>
      <c r="AL41">
        <v>0</v>
      </c>
      <c r="AM41">
        <v>0</v>
      </c>
      <c r="AN41">
        <v>1.2301233458568147E-2</v>
      </c>
      <c r="AO41">
        <v>0</v>
      </c>
      <c r="AP41">
        <v>0</v>
      </c>
      <c r="AQ41">
        <v>2.0081968044249634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82.447287622625751</v>
      </c>
      <c r="BA41">
        <v>4.1313660055017083</v>
      </c>
      <c r="BB41">
        <f t="shared" si="0"/>
        <v>94.70514130315172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2.118588388141815</v>
      </c>
      <c r="M42">
        <v>2.3585003256297434</v>
      </c>
      <c r="N42">
        <v>2.5045559662345349</v>
      </c>
      <c r="O42">
        <v>2.7758341667395907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0.20986071008140264</v>
      </c>
      <c r="AE42">
        <v>0</v>
      </c>
      <c r="AF42">
        <v>0.38217931506992275</v>
      </c>
      <c r="AG42">
        <v>1.2293544996869128</v>
      </c>
      <c r="AH42">
        <v>0.1415525278647464</v>
      </c>
      <c r="AI42">
        <v>0</v>
      </c>
      <c r="AJ42">
        <v>0</v>
      </c>
      <c r="AK42">
        <v>1.2453065353788353</v>
      </c>
      <c r="AL42">
        <v>0</v>
      </c>
      <c r="AM42">
        <v>0</v>
      </c>
      <c r="AN42">
        <v>1.2301233458568147E-2</v>
      </c>
      <c r="AO42">
        <v>0</v>
      </c>
      <c r="AP42">
        <v>0</v>
      </c>
      <c r="AQ42">
        <v>2.0081968044249634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82.218817574619081</v>
      </c>
      <c r="BA42">
        <v>4.0865765654646031</v>
      </c>
      <c r="BB42">
        <f t="shared" si="0"/>
        <v>93.678413038951717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2.118588388141815</v>
      </c>
      <c r="M43">
        <v>2.3585003256297434</v>
      </c>
      <c r="N43">
        <v>2.5045559662345349</v>
      </c>
      <c r="O43">
        <v>2.7758341667395907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0.19108964662909619</v>
      </c>
      <c r="AG43">
        <v>1.2293544996869128</v>
      </c>
      <c r="AH43">
        <v>0</v>
      </c>
      <c r="AI43">
        <v>0</v>
      </c>
      <c r="AJ43">
        <v>0</v>
      </c>
      <c r="AK43">
        <v>1.2453065353788353</v>
      </c>
      <c r="AL43">
        <v>0</v>
      </c>
      <c r="AM43">
        <v>0</v>
      </c>
      <c r="AN43">
        <v>1.2301233458568147E-2</v>
      </c>
      <c r="AO43">
        <v>0</v>
      </c>
      <c r="AP43">
        <v>0</v>
      </c>
      <c r="AQ43">
        <v>2.0081968044249634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82.184820496764772</v>
      </c>
      <c r="BA43">
        <v>4.0624788661233096</v>
      </c>
      <c r="BB43">
        <f t="shared" si="0"/>
        <v>93.12601075405172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2.118588388141815</v>
      </c>
      <c r="M44">
        <v>2.3585003256297434</v>
      </c>
      <c r="N44">
        <v>2.5045559662345349</v>
      </c>
      <c r="O44">
        <v>2.7758341667395907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0.19108964662909619</v>
      </c>
      <c r="AG44">
        <v>1.2293544996869128</v>
      </c>
      <c r="AH44">
        <v>0</v>
      </c>
      <c r="AI44">
        <v>0</v>
      </c>
      <c r="AJ44">
        <v>0</v>
      </c>
      <c r="AK44">
        <v>1.2453065353788353</v>
      </c>
      <c r="AL44">
        <v>0</v>
      </c>
      <c r="AM44">
        <v>0</v>
      </c>
      <c r="AN44">
        <v>1.2301233458568147E-2</v>
      </c>
      <c r="AO44">
        <v>0</v>
      </c>
      <c r="AP44">
        <v>0</v>
      </c>
      <c r="AQ44">
        <v>1.6545264988520139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82.24743790440408</v>
      </c>
      <c r="BA44">
        <v>4.0503128549896807</v>
      </c>
      <c r="BB44">
        <f t="shared" si="0"/>
        <v>92.84712386725171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2.118588388141815</v>
      </c>
      <c r="M45">
        <v>2.3585003256297434</v>
      </c>
      <c r="N45">
        <v>2.5045559662345349</v>
      </c>
      <c r="O45">
        <v>2.7758341667395907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0.19108964662909619</v>
      </c>
      <c r="AG45">
        <v>1.2293544996869128</v>
      </c>
      <c r="AH45">
        <v>0</v>
      </c>
      <c r="AI45">
        <v>0</v>
      </c>
      <c r="AJ45">
        <v>0</v>
      </c>
      <c r="AK45">
        <v>1.2453065353788353</v>
      </c>
      <c r="AL45">
        <v>0</v>
      </c>
      <c r="AM45">
        <v>0</v>
      </c>
      <c r="AN45">
        <v>1.2301233458568147E-2</v>
      </c>
      <c r="AO45">
        <v>0</v>
      </c>
      <c r="AP45">
        <v>0</v>
      </c>
      <c r="AQ45">
        <v>1.5061476113546233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82.257874139010639</v>
      </c>
      <c r="BA45">
        <v>4.0445468520988435</v>
      </c>
      <c r="BB45">
        <f t="shared" si="0"/>
        <v>92.714947217251719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2.118588388141815</v>
      </c>
      <c r="M46">
        <v>2.3585003256297434</v>
      </c>
      <c r="N46">
        <v>2.5045559662345349</v>
      </c>
      <c r="O46">
        <v>2.7758341667395907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0.19108964662909619</v>
      </c>
      <c r="AG46">
        <v>1.2293544996869128</v>
      </c>
      <c r="AH46">
        <v>0</v>
      </c>
      <c r="AI46">
        <v>0</v>
      </c>
      <c r="AJ46">
        <v>0</v>
      </c>
      <c r="AK46">
        <v>1.2453065353788353</v>
      </c>
      <c r="AL46">
        <v>0</v>
      </c>
      <c r="AM46">
        <v>0</v>
      </c>
      <c r="AN46">
        <v>1.2301233458568147E-2</v>
      </c>
      <c r="AO46">
        <v>0</v>
      </c>
      <c r="AP46">
        <v>0</v>
      </c>
      <c r="AQ46">
        <v>1.0040983861406803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82.257874139010639</v>
      </c>
      <c r="BA46">
        <v>4.023561194484901</v>
      </c>
      <c r="BB46">
        <f t="shared" si="0"/>
        <v>92.233883649651716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2.118588388141815</v>
      </c>
      <c r="M47">
        <v>2.3585003256297434</v>
      </c>
      <c r="N47">
        <v>2.5045559662345349</v>
      </c>
      <c r="O47">
        <v>2.7758341667395907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0.19108964662909619</v>
      </c>
      <c r="AG47">
        <v>1.2293544996869128</v>
      </c>
      <c r="AH47">
        <v>0</v>
      </c>
      <c r="AI47">
        <v>0</v>
      </c>
      <c r="AJ47">
        <v>0</v>
      </c>
      <c r="AK47">
        <v>1.2453065353788353</v>
      </c>
      <c r="AL47">
        <v>0</v>
      </c>
      <c r="AM47">
        <v>0</v>
      </c>
      <c r="AN47">
        <v>1.2301233458568147E-2</v>
      </c>
      <c r="AO47">
        <v>0</v>
      </c>
      <c r="AP47">
        <v>0</v>
      </c>
      <c r="AQ47">
        <v>0.50204919307034013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82.143075558338552</v>
      </c>
      <c r="BA47">
        <v>3.9977769575424733</v>
      </c>
      <c r="BB47">
        <f t="shared" si="0"/>
        <v>91.642820112851723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2.118588388141815</v>
      </c>
      <c r="M48">
        <v>2.3585003256297434</v>
      </c>
      <c r="N48">
        <v>2.5045559662345349</v>
      </c>
      <c r="O48">
        <v>2.7758341667395907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0.19108964662909619</v>
      </c>
      <c r="AG48">
        <v>1.2293544996869128</v>
      </c>
      <c r="AH48">
        <v>0</v>
      </c>
      <c r="AI48">
        <v>0</v>
      </c>
      <c r="AJ48">
        <v>0</v>
      </c>
      <c r="AK48">
        <v>1.2453065353788353</v>
      </c>
      <c r="AL48">
        <v>0</v>
      </c>
      <c r="AM48">
        <v>0</v>
      </c>
      <c r="AN48">
        <v>1.2301233458568147E-2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82.143075558338552</v>
      </c>
      <c r="BA48">
        <v>3.976791301272133</v>
      </c>
      <c r="BB48">
        <f t="shared" si="0"/>
        <v>91.161756576051729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2.118588388141815</v>
      </c>
      <c r="M49">
        <v>2.3585003256297434</v>
      </c>
      <c r="N49">
        <v>2.5045559662345349</v>
      </c>
      <c r="O49">
        <v>2.7758341667395907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0.19108964662909619</v>
      </c>
      <c r="AG49">
        <v>1.2293544996869128</v>
      </c>
      <c r="AH49">
        <v>0</v>
      </c>
      <c r="AI49">
        <v>0</v>
      </c>
      <c r="AJ49">
        <v>0</v>
      </c>
      <c r="AK49">
        <v>1.2453065353788353</v>
      </c>
      <c r="AL49">
        <v>0</v>
      </c>
      <c r="AM49">
        <v>0</v>
      </c>
      <c r="AN49">
        <v>1.2301233458568147E-2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82.16414631600918</v>
      </c>
      <c r="BA49">
        <v>3.9776720589427619</v>
      </c>
      <c r="BB49">
        <f t="shared" si="0"/>
        <v>91.181946576051729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2.118588388141815</v>
      </c>
      <c r="M50">
        <v>2.3585003256297434</v>
      </c>
      <c r="N50">
        <v>2.5045559662345349</v>
      </c>
      <c r="O50">
        <v>2.7758341667395907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0.19108964662909619</v>
      </c>
      <c r="AG50">
        <v>1.2293544996869128</v>
      </c>
      <c r="AH50">
        <v>0</v>
      </c>
      <c r="AI50">
        <v>0</v>
      </c>
      <c r="AJ50">
        <v>0</v>
      </c>
      <c r="AK50">
        <v>1.2453065353788353</v>
      </c>
      <c r="AL50">
        <v>0</v>
      </c>
      <c r="AM50">
        <v>0</v>
      </c>
      <c r="AN50">
        <v>1.2301233458568147E-2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82.164300772281365</v>
      </c>
      <c r="BA50">
        <v>3.9776785152149365</v>
      </c>
      <c r="BB50">
        <f t="shared" si="0"/>
        <v>91.182094576051739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2.1185631651405905</v>
      </c>
      <c r="M51">
        <v>2.3585003256297434</v>
      </c>
      <c r="N51">
        <v>2.5045559662345349</v>
      </c>
      <c r="O51">
        <v>2.7758341667395907</v>
      </c>
      <c r="P51">
        <v>0</v>
      </c>
      <c r="Q51">
        <v>0.14605416197867679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0.19108964662909619</v>
      </c>
      <c r="AG51">
        <v>1.2293544996869128</v>
      </c>
      <c r="AH51">
        <v>0</v>
      </c>
      <c r="AI51">
        <v>0</v>
      </c>
      <c r="AJ51">
        <v>0</v>
      </c>
      <c r="AK51">
        <v>1.2453065353788353</v>
      </c>
      <c r="AL51">
        <v>0</v>
      </c>
      <c r="AM51">
        <v>0</v>
      </c>
      <c r="AN51">
        <v>1.2301233458568147E-2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82.164300772281365</v>
      </c>
      <c r="BA51">
        <v>3.9837825248641936</v>
      </c>
      <c r="BB51">
        <f t="shared" si="0"/>
        <v>91.322019505379927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2.1185631651405905</v>
      </c>
      <c r="M52">
        <v>2.3585003256297434</v>
      </c>
      <c r="N52">
        <v>2.5045559662345349</v>
      </c>
      <c r="O52">
        <v>2.7758341667395907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0.19108964662909619</v>
      </c>
      <c r="AG52">
        <v>1.2293544996869128</v>
      </c>
      <c r="AH52">
        <v>0</v>
      </c>
      <c r="AI52">
        <v>0</v>
      </c>
      <c r="AJ52">
        <v>0</v>
      </c>
      <c r="AK52">
        <v>1.2453065353788353</v>
      </c>
      <c r="AL52">
        <v>0</v>
      </c>
      <c r="AM52">
        <v>0</v>
      </c>
      <c r="AN52">
        <v>1.2301233458568147E-2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82.164300772281365</v>
      </c>
      <c r="BA52">
        <v>3.9776774608934851</v>
      </c>
      <c r="BB52">
        <f t="shared" si="0"/>
        <v>91.182070407371953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2.1185631651405905</v>
      </c>
      <c r="M53">
        <v>2.3585003256297434</v>
      </c>
      <c r="N53">
        <v>2.5045559662345349</v>
      </c>
      <c r="O53">
        <v>2.7758341667395907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0.19108964662909619</v>
      </c>
      <c r="AG53">
        <v>1.2293544996869128</v>
      </c>
      <c r="AH53">
        <v>0</v>
      </c>
      <c r="AI53">
        <v>0</v>
      </c>
      <c r="AJ53">
        <v>0</v>
      </c>
      <c r="AK53">
        <v>1.2453065353788353</v>
      </c>
      <c r="AL53">
        <v>0</v>
      </c>
      <c r="AM53">
        <v>0</v>
      </c>
      <c r="AN53">
        <v>1.2301233458568147E-2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82.195609476101041</v>
      </c>
      <c r="BA53">
        <v>3.9789861647131595</v>
      </c>
      <c r="BB53">
        <f t="shared" si="0"/>
        <v>91.212070407371954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2.2124785896149959</v>
      </c>
      <c r="M54">
        <v>2.3585003256297434</v>
      </c>
      <c r="N54">
        <v>2.5045559662345349</v>
      </c>
      <c r="O54">
        <v>2.7758341667395907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0.19108964662909619</v>
      </c>
      <c r="AG54">
        <v>1.2293544996869128</v>
      </c>
      <c r="AH54">
        <v>0</v>
      </c>
      <c r="AI54">
        <v>0</v>
      </c>
      <c r="AJ54">
        <v>0</v>
      </c>
      <c r="AK54">
        <v>1.2453065353788353</v>
      </c>
      <c r="AL54">
        <v>0</v>
      </c>
      <c r="AM54">
        <v>0</v>
      </c>
      <c r="AN54">
        <v>1.2301233458568147E-2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82.112119599248587</v>
      </c>
      <c r="BA54">
        <v>3.9794219526037482</v>
      </c>
      <c r="BB54">
        <f t="shared" si="0"/>
        <v>91.222060167103322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2.1707535238300948</v>
      </c>
      <c r="M55">
        <v>2.3585003256297434</v>
      </c>
      <c r="N55">
        <v>2.5045559662345349</v>
      </c>
      <c r="O55">
        <v>2.7758341667395907</v>
      </c>
      <c r="P55">
        <v>0</v>
      </c>
      <c r="Q55">
        <v>0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1.2293544996869128</v>
      </c>
      <c r="AH55">
        <v>0</v>
      </c>
      <c r="AI55">
        <v>0</v>
      </c>
      <c r="AJ55">
        <v>0</v>
      </c>
      <c r="AK55">
        <v>1.2453065353788353</v>
      </c>
      <c r="AL55">
        <v>0</v>
      </c>
      <c r="AM55">
        <v>0</v>
      </c>
      <c r="AN55">
        <v>1.2301233458568147E-2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82.112119599248587</v>
      </c>
      <c r="BA55">
        <v>3.9776778448539396</v>
      </c>
      <c r="BB55">
        <f t="shared" si="0"/>
        <v>91.18207920906822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2.1185347838885402</v>
      </c>
      <c r="M56">
        <v>2.3585003256297434</v>
      </c>
      <c r="N56">
        <v>2.5045559662345349</v>
      </c>
      <c r="O56">
        <v>2.7758341667395907</v>
      </c>
      <c r="P56">
        <v>0</v>
      </c>
      <c r="Q56">
        <v>0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1.2293544996869128</v>
      </c>
      <c r="AH56">
        <v>0</v>
      </c>
      <c r="AI56">
        <v>0</v>
      </c>
      <c r="AJ56">
        <v>0</v>
      </c>
      <c r="AK56">
        <v>1.2453065353788353</v>
      </c>
      <c r="AL56">
        <v>0</v>
      </c>
      <c r="AM56">
        <v>0</v>
      </c>
      <c r="AN56">
        <v>1.2301233458568147E-2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82.112119599248587</v>
      </c>
      <c r="BA56">
        <v>3.9754951015243827</v>
      </c>
      <c r="BB56">
        <f t="shared" si="0"/>
        <v>91.132043212456225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2.1185431393463499</v>
      </c>
      <c r="M57">
        <v>2.3585003256297434</v>
      </c>
      <c r="N57">
        <v>2.5045559662345349</v>
      </c>
      <c r="O57">
        <v>2.7758341667395907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1.2293544996869128</v>
      </c>
      <c r="AH57">
        <v>0</v>
      </c>
      <c r="AI57">
        <v>0</v>
      </c>
      <c r="AJ57">
        <v>0</v>
      </c>
      <c r="AK57">
        <v>1.2453065353788353</v>
      </c>
      <c r="AL57">
        <v>0</v>
      </c>
      <c r="AM57">
        <v>0</v>
      </c>
      <c r="AN57">
        <v>1.2608761427676893E-2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82.112119599248587</v>
      </c>
      <c r="BA57">
        <v>3.9755083054516276</v>
      </c>
      <c r="BB57">
        <f t="shared" si="0"/>
        <v>91.132345891955907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2.1185431393463499</v>
      </c>
      <c r="M58">
        <v>2.3585003256297434</v>
      </c>
      <c r="N58">
        <v>2.5045559662345349</v>
      </c>
      <c r="O58">
        <v>2.7758341667395907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1.2293544996869128</v>
      </c>
      <c r="AH58">
        <v>0</v>
      </c>
      <c r="AI58">
        <v>0</v>
      </c>
      <c r="AJ58">
        <v>0</v>
      </c>
      <c r="AK58">
        <v>1.2453065353788353</v>
      </c>
      <c r="AL58">
        <v>0</v>
      </c>
      <c r="AM58">
        <v>0</v>
      </c>
      <c r="AN58">
        <v>1.2608761427676893E-2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82.112119599248587</v>
      </c>
      <c r="BA58">
        <v>3.9755083054516276</v>
      </c>
      <c r="BB58">
        <f t="shared" si="0"/>
        <v>91.132345891955907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2.1185446658614793</v>
      </c>
      <c r="M59">
        <v>2.3585003256297434</v>
      </c>
      <c r="N59">
        <v>2.5045559662345349</v>
      </c>
      <c r="O59">
        <v>2.7758341667395907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1.2293544996869128</v>
      </c>
      <c r="AH59">
        <v>0</v>
      </c>
      <c r="AI59">
        <v>0</v>
      </c>
      <c r="AJ59">
        <v>0</v>
      </c>
      <c r="AK59">
        <v>1.2453065353788353</v>
      </c>
      <c r="AL59">
        <v>0</v>
      </c>
      <c r="AM59">
        <v>0</v>
      </c>
      <c r="AN59">
        <v>1.2608761427676893E-2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82.112119599248587</v>
      </c>
      <c r="BA59">
        <v>3.97550836925996</v>
      </c>
      <c r="BB59">
        <f t="shared" si="0"/>
        <v>91.132347354662699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2.1185446658614793</v>
      </c>
      <c r="M60">
        <v>2.3585003256297434</v>
      </c>
      <c r="N60">
        <v>2.5045559662345349</v>
      </c>
      <c r="O60">
        <v>2.7758341667395907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1.2293544996869128</v>
      </c>
      <c r="AH60">
        <v>0</v>
      </c>
      <c r="AI60">
        <v>0</v>
      </c>
      <c r="AJ60">
        <v>0</v>
      </c>
      <c r="AK60">
        <v>1.2453065353788353</v>
      </c>
      <c r="AL60">
        <v>0</v>
      </c>
      <c r="AM60">
        <v>0</v>
      </c>
      <c r="AN60">
        <v>1.2608761427676893E-2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82.112119599248587</v>
      </c>
      <c r="BA60">
        <v>3.97550836925996</v>
      </c>
      <c r="BB60">
        <f t="shared" si="0"/>
        <v>91.132347354662699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2.1185446658614793</v>
      </c>
      <c r="M61">
        <v>2.3585003256297434</v>
      </c>
      <c r="N61">
        <v>2.5045559662345349</v>
      </c>
      <c r="O61">
        <v>2.7758341667395907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1.2293544996869128</v>
      </c>
      <c r="AH61">
        <v>0</v>
      </c>
      <c r="AI61">
        <v>0</v>
      </c>
      <c r="AJ61">
        <v>0</v>
      </c>
      <c r="AK61">
        <v>1.2453065353788353</v>
      </c>
      <c r="AL61">
        <v>0</v>
      </c>
      <c r="AM61">
        <v>0</v>
      </c>
      <c r="AN61">
        <v>1.2608761427676893E-2</v>
      </c>
      <c r="AO61">
        <v>0</v>
      </c>
      <c r="AP61">
        <v>0</v>
      </c>
      <c r="AQ61">
        <v>0.50204919307034013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80.901516384888339</v>
      </c>
      <c r="BA61">
        <v>3.9458908111700493</v>
      </c>
      <c r="BB61">
        <f t="shared" si="0"/>
        <v>90.45341089146271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2.1185446658614793</v>
      </c>
      <c r="M62">
        <v>2.3585003256297434</v>
      </c>
      <c r="N62">
        <v>2.5045559662345349</v>
      </c>
      <c r="O62">
        <v>2.7758341667395907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0.18205820183677726</v>
      </c>
      <c r="AD62">
        <v>0</v>
      </c>
      <c r="AE62">
        <v>0</v>
      </c>
      <c r="AF62">
        <v>0.19108964662909619</v>
      </c>
      <c r="AG62">
        <v>1.2293544996869128</v>
      </c>
      <c r="AH62">
        <v>0</v>
      </c>
      <c r="AI62">
        <v>0</v>
      </c>
      <c r="AJ62">
        <v>0</v>
      </c>
      <c r="AK62">
        <v>1.2453065353788353</v>
      </c>
      <c r="AL62">
        <v>0</v>
      </c>
      <c r="AM62">
        <v>0</v>
      </c>
      <c r="AN62">
        <v>1.2608761427676893E-2</v>
      </c>
      <c r="AO62">
        <v>0</v>
      </c>
      <c r="AP62">
        <v>0</v>
      </c>
      <c r="AQ62">
        <v>0.51627730160718011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80.870207681068678</v>
      </c>
      <c r="BA62">
        <v>3.9527868751240063</v>
      </c>
      <c r="BB62">
        <f t="shared" si="0"/>
        <v>90.611492434062711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2.1185515037395923</v>
      </c>
      <c r="M63">
        <v>2.3585003256297434</v>
      </c>
      <c r="N63">
        <v>2.5045559662345349</v>
      </c>
      <c r="O63">
        <v>2.7758341667395907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0.36722645898559797</v>
      </c>
      <c r="AC63">
        <v>0.23060704445835942</v>
      </c>
      <c r="AD63">
        <v>0</v>
      </c>
      <c r="AE63">
        <v>0</v>
      </c>
      <c r="AF63">
        <v>0.19108964662909619</v>
      </c>
      <c r="AG63">
        <v>1.2293544996869128</v>
      </c>
      <c r="AH63">
        <v>0</v>
      </c>
      <c r="AI63">
        <v>0</v>
      </c>
      <c r="AJ63">
        <v>0</v>
      </c>
      <c r="AK63">
        <v>1.2453065353788353</v>
      </c>
      <c r="AL63">
        <v>0</v>
      </c>
      <c r="AM63">
        <v>0</v>
      </c>
      <c r="AN63">
        <v>1.2608761427676893E-2</v>
      </c>
      <c r="AO63">
        <v>0</v>
      </c>
      <c r="AP63">
        <v>0</v>
      </c>
      <c r="AQ63">
        <v>1.0040983861406803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80.89108015028178</v>
      </c>
      <c r="BA63">
        <v>3.9914299591010987</v>
      </c>
      <c r="BB63">
        <f t="shared" si="0"/>
        <v>91.497325043317502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2.1185515037395923</v>
      </c>
      <c r="M64">
        <v>2.3585003256297434</v>
      </c>
      <c r="N64">
        <v>2.5045559662345349</v>
      </c>
      <c r="O64">
        <v>2.7758341667395907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0.36722645898559797</v>
      </c>
      <c r="AC64">
        <v>0.23060704445835942</v>
      </c>
      <c r="AD64">
        <v>0</v>
      </c>
      <c r="AE64">
        <v>0</v>
      </c>
      <c r="AF64">
        <v>0.19108964662909619</v>
      </c>
      <c r="AG64">
        <v>1.2293544996869128</v>
      </c>
      <c r="AH64">
        <v>0</v>
      </c>
      <c r="AI64">
        <v>0</v>
      </c>
      <c r="AJ64">
        <v>0</v>
      </c>
      <c r="AK64">
        <v>1.2453065353788353</v>
      </c>
      <c r="AL64">
        <v>0</v>
      </c>
      <c r="AM64">
        <v>0</v>
      </c>
      <c r="AN64">
        <v>1.2608761427676893E-2</v>
      </c>
      <c r="AO64">
        <v>0</v>
      </c>
      <c r="AP64">
        <v>0</v>
      </c>
      <c r="AQ64">
        <v>1.5061476113546233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80.89108015028178</v>
      </c>
      <c r="BA64">
        <v>4.0124156167150415</v>
      </c>
      <c r="BB64">
        <f t="shared" si="0"/>
        <v>91.978388610917506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2.1185629526590106</v>
      </c>
      <c r="M65">
        <v>2.3585003256297434</v>
      </c>
      <c r="N65">
        <v>2.5045559662345349</v>
      </c>
      <c r="O65">
        <v>2.7758341667395907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0.36722645898559797</v>
      </c>
      <c r="AC65">
        <v>0.23060704445835942</v>
      </c>
      <c r="AD65">
        <v>0</v>
      </c>
      <c r="AE65">
        <v>0</v>
      </c>
      <c r="AF65">
        <v>0.19108964662909619</v>
      </c>
      <c r="AG65">
        <v>1.2293544996869128</v>
      </c>
      <c r="AH65">
        <v>0</v>
      </c>
      <c r="AI65">
        <v>0</v>
      </c>
      <c r="AJ65">
        <v>0</v>
      </c>
      <c r="AK65">
        <v>1.2453065353788353</v>
      </c>
      <c r="AL65">
        <v>0</v>
      </c>
      <c r="AM65">
        <v>0</v>
      </c>
      <c r="AN65">
        <v>1.2608761427676893E-2</v>
      </c>
      <c r="AO65">
        <v>0</v>
      </c>
      <c r="AP65">
        <v>0</v>
      </c>
      <c r="AQ65">
        <v>1.5061476113546233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80.89108015028178</v>
      </c>
      <c r="BA65">
        <v>4.0124160952798729</v>
      </c>
      <c r="BB65">
        <f t="shared" si="0"/>
        <v>91.978399581272086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2.1185491354373061</v>
      </c>
      <c r="M66">
        <v>2.3585003256297434</v>
      </c>
      <c r="N66">
        <v>2.5045559662345349</v>
      </c>
      <c r="O66">
        <v>2.7758341667395907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0.36722645898559797</v>
      </c>
      <c r="AC66">
        <v>0.23060704445835942</v>
      </c>
      <c r="AD66">
        <v>0</v>
      </c>
      <c r="AE66">
        <v>0</v>
      </c>
      <c r="AF66">
        <v>0.19108964662909619</v>
      </c>
      <c r="AG66">
        <v>1.2293544996869128</v>
      </c>
      <c r="AH66">
        <v>7.4820627426424535E-2</v>
      </c>
      <c r="AI66">
        <v>0</v>
      </c>
      <c r="AJ66">
        <v>0</v>
      </c>
      <c r="AK66">
        <v>1.2453065353788353</v>
      </c>
      <c r="AL66">
        <v>0</v>
      </c>
      <c r="AM66">
        <v>0</v>
      </c>
      <c r="AN66">
        <v>1.2608761427676893E-2</v>
      </c>
      <c r="AO66">
        <v>0</v>
      </c>
      <c r="AP66">
        <v>0</v>
      </c>
      <c r="AQ66">
        <v>1.5061476113546233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80.919077436860775</v>
      </c>
      <c r="BA66">
        <v>4.0167133065254275</v>
      </c>
      <c r="BB66">
        <f t="shared" si="0"/>
        <v>92.076906466810257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1.9933157632959468</v>
      </c>
      <c r="M67">
        <v>2.3585003256297434</v>
      </c>
      <c r="N67">
        <v>2.5045559662345349</v>
      </c>
      <c r="O67">
        <v>2.7758341667395907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0.36722645898559797</v>
      </c>
      <c r="AC67">
        <v>0.23060704445835942</v>
      </c>
      <c r="AD67">
        <v>0</v>
      </c>
      <c r="AE67">
        <v>0</v>
      </c>
      <c r="AF67">
        <v>0.19108964662909619</v>
      </c>
      <c r="AG67">
        <v>1.2293544996869128</v>
      </c>
      <c r="AH67">
        <v>0.34377042172824035</v>
      </c>
      <c r="AI67">
        <v>0</v>
      </c>
      <c r="AJ67">
        <v>0</v>
      </c>
      <c r="AK67">
        <v>1.2453065353788353</v>
      </c>
      <c r="AL67">
        <v>0</v>
      </c>
      <c r="AM67">
        <v>0</v>
      </c>
      <c r="AN67">
        <v>1.2608761427676893E-2</v>
      </c>
      <c r="AO67">
        <v>0</v>
      </c>
      <c r="AP67">
        <v>0</v>
      </c>
      <c r="AQ67">
        <v>1.5061476113546233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81.022666457941966</v>
      </c>
      <c r="BA67">
        <v>4.0270506740529219</v>
      </c>
      <c r="BB67">
        <f t="shared" si="0"/>
        <v>92.313874542524417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2.1185642583352666</v>
      </c>
      <c r="M68">
        <v>2.3585003256297434</v>
      </c>
      <c r="N68">
        <v>2.5045559662345349</v>
      </c>
      <c r="O68">
        <v>2.7758341667395907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0.36722645898559797</v>
      </c>
      <c r="AC68">
        <v>0.23060704445835942</v>
      </c>
      <c r="AD68">
        <v>0</v>
      </c>
      <c r="AE68">
        <v>0</v>
      </c>
      <c r="AF68">
        <v>0.19108964662909619</v>
      </c>
      <c r="AG68">
        <v>1.2293544996869128</v>
      </c>
      <c r="AH68">
        <v>0.48532294959298677</v>
      </c>
      <c r="AI68">
        <v>0</v>
      </c>
      <c r="AJ68">
        <v>0</v>
      </c>
      <c r="AK68">
        <v>1.2453065353788353</v>
      </c>
      <c r="AL68">
        <v>0</v>
      </c>
      <c r="AM68">
        <v>0</v>
      </c>
      <c r="AN68">
        <v>1.2608761427676893E-2</v>
      </c>
      <c r="AO68">
        <v>0</v>
      </c>
      <c r="AP68">
        <v>0</v>
      </c>
      <c r="AQ68">
        <v>2.0081968044249634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81.078661031099969</v>
      </c>
      <c r="BA68">
        <v>4.0615291862386611</v>
      </c>
      <c r="BB68">
        <f t="shared" ref="BB68:BB99" si="1">SUM(B68:AZ68)-BA68</f>
        <v>93.104240819471073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2.1185642583352666</v>
      </c>
      <c r="M69">
        <v>2.3585003256297434</v>
      </c>
      <c r="N69">
        <v>2.5045559662345349</v>
      </c>
      <c r="O69">
        <v>2.7758341667395907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0.36722645898559797</v>
      </c>
      <c r="AC69">
        <v>0.23060704445835942</v>
      </c>
      <c r="AD69">
        <v>0.20937521540388226</v>
      </c>
      <c r="AE69">
        <v>0</v>
      </c>
      <c r="AF69">
        <v>0.38217931506992275</v>
      </c>
      <c r="AG69">
        <v>1.2293544996869128</v>
      </c>
      <c r="AH69">
        <v>0.99895640043832168</v>
      </c>
      <c r="AI69">
        <v>0</v>
      </c>
      <c r="AJ69">
        <v>0</v>
      </c>
      <c r="AK69">
        <v>1.2453065353788353</v>
      </c>
      <c r="AL69">
        <v>0</v>
      </c>
      <c r="AM69">
        <v>0</v>
      </c>
      <c r="AN69">
        <v>1.2608761427676893E-2</v>
      </c>
      <c r="AO69">
        <v>0</v>
      </c>
      <c r="AP69">
        <v>0</v>
      </c>
      <c r="AQ69">
        <v>2.0081968044249634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81.298312460864125</v>
      </c>
      <c r="BA69">
        <v>4.1089199263928453</v>
      </c>
      <c r="BB69">
        <f t="shared" si="1"/>
        <v>94.190599843771096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2.1185642583352666</v>
      </c>
      <c r="M70">
        <v>2.3585003256297434</v>
      </c>
      <c r="N70">
        <v>2.5045559662345349</v>
      </c>
      <c r="O70">
        <v>2.7758341667395907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0.36722645898559797</v>
      </c>
      <c r="AC70">
        <v>0.46166924024212053</v>
      </c>
      <c r="AD70">
        <v>0.4187504076393237</v>
      </c>
      <c r="AE70">
        <v>0.38781488916718837</v>
      </c>
      <c r="AF70">
        <v>0.38217931506992275</v>
      </c>
      <c r="AG70">
        <v>1.2293544996869128</v>
      </c>
      <c r="AH70">
        <v>1.9979128008766434</v>
      </c>
      <c r="AI70">
        <v>0</v>
      </c>
      <c r="AJ70">
        <v>0</v>
      </c>
      <c r="AK70">
        <v>1.2453065353788353</v>
      </c>
      <c r="AL70">
        <v>0</v>
      </c>
      <c r="AM70">
        <v>0</v>
      </c>
      <c r="AN70">
        <v>1.2608761427676893E-2</v>
      </c>
      <c r="AO70">
        <v>0</v>
      </c>
      <c r="AP70">
        <v>0</v>
      </c>
      <c r="AQ70">
        <v>2.0081968044249634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82.020637653934472</v>
      </c>
      <c r="BA70">
        <v>4.215490442187904</v>
      </c>
      <c r="BB70">
        <f t="shared" si="1"/>
        <v>96.633563198671098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2.1185642583352666</v>
      </c>
      <c r="M71">
        <v>2.3585003256297434</v>
      </c>
      <c r="N71">
        <v>2.5045559662345349</v>
      </c>
      <c r="O71">
        <v>2.7758341667395907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0.69251903047380492</v>
      </c>
      <c r="AD71">
        <v>0.62812562304320596</v>
      </c>
      <c r="AE71">
        <v>0.77562975453976191</v>
      </c>
      <c r="AF71">
        <v>0.38217931506992275</v>
      </c>
      <c r="AG71">
        <v>1.2293544996869128</v>
      </c>
      <c r="AH71">
        <v>2.4973909902943014</v>
      </c>
      <c r="AI71">
        <v>0</v>
      </c>
      <c r="AJ71">
        <v>0</v>
      </c>
      <c r="AK71">
        <v>1.2453065353788353</v>
      </c>
      <c r="AL71">
        <v>0</v>
      </c>
      <c r="AM71">
        <v>6.2600070966395319E-2</v>
      </c>
      <c r="AN71">
        <v>1.2608761427676893E-2</v>
      </c>
      <c r="AO71">
        <v>0</v>
      </c>
      <c r="AP71">
        <v>0</v>
      </c>
      <c r="AQ71">
        <v>2.0081968044249634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82.612776038405343</v>
      </c>
      <c r="BA71">
        <v>4.2983487645509726</v>
      </c>
      <c r="BB71">
        <f t="shared" si="1"/>
        <v>98.532961392171103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2.1185642583352666</v>
      </c>
      <c r="M72">
        <v>2.3585003256297434</v>
      </c>
      <c r="N72">
        <v>2.5045559662345349</v>
      </c>
      <c r="O72">
        <v>2.7758341667395907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0.44966507827175961</v>
      </c>
      <c r="AC72">
        <v>0.69251903047380492</v>
      </c>
      <c r="AD72">
        <v>0.62812562304320596</v>
      </c>
      <c r="AE72">
        <v>0.77562975453976191</v>
      </c>
      <c r="AF72">
        <v>0.38217931506992275</v>
      </c>
      <c r="AG72">
        <v>1.2293544996869128</v>
      </c>
      <c r="AH72">
        <v>2.9968691797119593</v>
      </c>
      <c r="AI72">
        <v>9.100150907952409E-2</v>
      </c>
      <c r="AJ72">
        <v>0</v>
      </c>
      <c r="AK72">
        <v>1.2453065353788353</v>
      </c>
      <c r="AL72">
        <v>0</v>
      </c>
      <c r="AM72">
        <v>0.11581013128783135</v>
      </c>
      <c r="AN72">
        <v>1.2608761427676893E-2</v>
      </c>
      <c r="AO72">
        <v>0</v>
      </c>
      <c r="AP72">
        <v>0</v>
      </c>
      <c r="AQ72">
        <v>2.0081968044249634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83.439488624504278</v>
      </c>
      <c r="BA72">
        <v>4.3632575168546968</v>
      </c>
      <c r="BB72">
        <f t="shared" si="1"/>
        <v>100.02089360407108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2.1185642583352666</v>
      </c>
      <c r="M73">
        <v>2.3585003256297434</v>
      </c>
      <c r="N73">
        <v>2.5045559662345349</v>
      </c>
      <c r="O73">
        <v>2.7758341667395907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1.1106727269881029</v>
      </c>
      <c r="AC73">
        <v>0.69251903047380492</v>
      </c>
      <c r="AD73">
        <v>0.83750083844708834</v>
      </c>
      <c r="AE73">
        <v>1.166474459611772</v>
      </c>
      <c r="AF73">
        <v>0.64333517564182841</v>
      </c>
      <c r="AG73">
        <v>1.2293544996869128</v>
      </c>
      <c r="AH73">
        <v>2.9968691797119593</v>
      </c>
      <c r="AI73">
        <v>0.39433984867459809</v>
      </c>
      <c r="AJ73">
        <v>0</v>
      </c>
      <c r="AK73">
        <v>1.2453065353788353</v>
      </c>
      <c r="AL73">
        <v>0</v>
      </c>
      <c r="AM73">
        <v>0.21910022469213103</v>
      </c>
      <c r="AN73">
        <v>1.2608761427676893E-2</v>
      </c>
      <c r="AO73">
        <v>0</v>
      </c>
      <c r="AP73">
        <v>0</v>
      </c>
      <c r="AQ73">
        <v>2.0081968044249634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84.715354831976626</v>
      </c>
      <c r="BA73">
        <v>4.4972214201905505</v>
      </c>
      <c r="BB73">
        <f t="shared" si="1"/>
        <v>103.09180777097109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2.1185642583352666</v>
      </c>
      <c r="M74">
        <v>2.3585003256297434</v>
      </c>
      <c r="N74">
        <v>2.5045559662345349</v>
      </c>
      <c r="O74">
        <v>2.7758341667395907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1.1106727269881029</v>
      </c>
      <c r="AC74">
        <v>0.69251903047380492</v>
      </c>
      <c r="AD74">
        <v>0.83750083844708834</v>
      </c>
      <c r="AE74">
        <v>1.1674439949906072</v>
      </c>
      <c r="AF74">
        <v>0.64333517564182841</v>
      </c>
      <c r="AG74">
        <v>1.2293544996869128</v>
      </c>
      <c r="AH74">
        <v>2.9968691797119593</v>
      </c>
      <c r="AI74">
        <v>0.39433984867459809</v>
      </c>
      <c r="AJ74">
        <v>0</v>
      </c>
      <c r="AK74">
        <v>1.2453065353788353</v>
      </c>
      <c r="AL74">
        <v>0</v>
      </c>
      <c r="AM74">
        <v>0.3718443836359841</v>
      </c>
      <c r="AN74">
        <v>1.2608761427676893E-2</v>
      </c>
      <c r="AO74">
        <v>0</v>
      </c>
      <c r="AP74">
        <v>0</v>
      </c>
      <c r="AQ74">
        <v>2.0081968044249634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84.717011062408687</v>
      </c>
      <c r="BA74">
        <v>4.5037158830453006</v>
      </c>
      <c r="BB74">
        <f t="shared" si="1"/>
        <v>103.24068323287109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2.1185642583352666</v>
      </c>
      <c r="M75">
        <v>2.3585003256297434</v>
      </c>
      <c r="N75">
        <v>2.5045559662345349</v>
      </c>
      <c r="O75">
        <v>2.7758341667395907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1.1106727269881029</v>
      </c>
      <c r="AC75">
        <v>0.69251903047380492</v>
      </c>
      <c r="AD75">
        <v>0.83750083844708834</v>
      </c>
      <c r="AE75">
        <v>1.1674439949906072</v>
      </c>
      <c r="AF75">
        <v>0.64333517564182841</v>
      </c>
      <c r="AG75">
        <v>1.2293544996869128</v>
      </c>
      <c r="AH75">
        <v>2.9968691797119593</v>
      </c>
      <c r="AI75">
        <v>0.39433984867459809</v>
      </c>
      <c r="AJ75">
        <v>0</v>
      </c>
      <c r="AK75">
        <v>1.2453065353788353</v>
      </c>
      <c r="AL75">
        <v>0</v>
      </c>
      <c r="AM75">
        <v>0.3718443836359841</v>
      </c>
      <c r="AN75">
        <v>1.2608761427676893E-2</v>
      </c>
      <c r="AO75">
        <v>0</v>
      </c>
      <c r="AP75">
        <v>0</v>
      </c>
      <c r="AQ75">
        <v>2.0081968044249634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84.612648716343145</v>
      </c>
      <c r="BA75">
        <v>4.4993535369797666</v>
      </c>
      <c r="BB75">
        <f t="shared" si="1"/>
        <v>103.14068323287107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2.1185642583352666</v>
      </c>
      <c r="M76">
        <v>2.3585003256297434</v>
      </c>
      <c r="N76">
        <v>2.5045559662345349</v>
      </c>
      <c r="O76">
        <v>2.7758341667395907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1.1106727269881029</v>
      </c>
      <c r="AC76">
        <v>0.69251903047380492</v>
      </c>
      <c r="AD76">
        <v>0.83750083844708834</v>
      </c>
      <c r="AE76">
        <v>1.1674439949906072</v>
      </c>
      <c r="AF76">
        <v>0.64333517564182841</v>
      </c>
      <c r="AG76">
        <v>1.2293544996869128</v>
      </c>
      <c r="AH76">
        <v>2.8310505140889162</v>
      </c>
      <c r="AI76">
        <v>0.39433984867459809</v>
      </c>
      <c r="AJ76">
        <v>0</v>
      </c>
      <c r="AK76">
        <v>1.2453065353788353</v>
      </c>
      <c r="AL76">
        <v>0</v>
      </c>
      <c r="AM76">
        <v>0.3718443836359841</v>
      </c>
      <c r="AN76">
        <v>1.2608761427676893E-2</v>
      </c>
      <c r="AO76">
        <v>0</v>
      </c>
      <c r="AP76">
        <v>0</v>
      </c>
      <c r="AQ76">
        <v>2.0081968044249634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84.565054268419956</v>
      </c>
      <c r="BA76">
        <v>4.4904328688335298</v>
      </c>
      <c r="BB76">
        <f t="shared" si="1"/>
        <v>102.93619078747108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2.1185642583352666</v>
      </c>
      <c r="M77">
        <v>2.3585003256297434</v>
      </c>
      <c r="N77">
        <v>2.5045559662345349</v>
      </c>
      <c r="O77">
        <v>2.7758341667395907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1.1106727269881029</v>
      </c>
      <c r="AC77">
        <v>0.46166924024212053</v>
      </c>
      <c r="AD77">
        <v>0.62812562304320596</v>
      </c>
      <c r="AE77">
        <v>1.1674439949906072</v>
      </c>
      <c r="AF77">
        <v>0.64333517564182841</v>
      </c>
      <c r="AG77">
        <v>1.2293544996869128</v>
      </c>
      <c r="AH77">
        <v>2.4973909902943014</v>
      </c>
      <c r="AI77">
        <v>0.39433984867459809</v>
      </c>
      <c r="AJ77">
        <v>0</v>
      </c>
      <c r="AK77">
        <v>1.2453065353788353</v>
      </c>
      <c r="AL77">
        <v>0</v>
      </c>
      <c r="AM77">
        <v>0.3718443836359841</v>
      </c>
      <c r="AN77">
        <v>1.2608761427676893E-2</v>
      </c>
      <c r="AO77">
        <v>0</v>
      </c>
      <c r="AP77">
        <v>0</v>
      </c>
      <c r="AQ77">
        <v>2.0081968044249634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83.935349613859302</v>
      </c>
      <c r="BA77">
        <v>4.4317628409427154</v>
      </c>
      <c r="BB77">
        <f t="shared" si="1"/>
        <v>101.59127163137107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2.1185642583352666</v>
      </c>
      <c r="M78">
        <v>2.3585003256297434</v>
      </c>
      <c r="N78">
        <v>2.5045559662345349</v>
      </c>
      <c r="O78">
        <v>2.7758341667395907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1.1106727269881029</v>
      </c>
      <c r="AC78">
        <v>0.23060704445835942</v>
      </c>
      <c r="AD78">
        <v>0.4187504076393237</v>
      </c>
      <c r="AE78">
        <v>1.1674439949906072</v>
      </c>
      <c r="AF78">
        <v>0.64333517564182841</v>
      </c>
      <c r="AG78">
        <v>1.2293544996869128</v>
      </c>
      <c r="AH78">
        <v>1.4984345898559797</v>
      </c>
      <c r="AI78">
        <v>0.39433984867459809</v>
      </c>
      <c r="AJ78">
        <v>0</v>
      </c>
      <c r="AK78">
        <v>1.2453065353788353</v>
      </c>
      <c r="AL78">
        <v>0</v>
      </c>
      <c r="AM78">
        <v>0.3718443836359841</v>
      </c>
      <c r="AN78">
        <v>1.2608761427676893E-2</v>
      </c>
      <c r="AO78">
        <v>0</v>
      </c>
      <c r="AP78">
        <v>0</v>
      </c>
      <c r="AQ78">
        <v>2.0081968044249634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83.439800667918988</v>
      </c>
      <c r="BA78">
        <v>4.350882233676435</v>
      </c>
      <c r="BB78">
        <f t="shared" si="1"/>
        <v>99.737209481071062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2.1185642583352666</v>
      </c>
      <c r="M79">
        <v>2.3585003256297434</v>
      </c>
      <c r="N79">
        <v>2.5045559662345349</v>
      </c>
      <c r="O79">
        <v>2.7758341667395907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0.22483253913587981</v>
      </c>
      <c r="AC79">
        <v>0.23060704445835942</v>
      </c>
      <c r="AD79">
        <v>0.19723752410770193</v>
      </c>
      <c r="AE79">
        <v>1.1674439949906072</v>
      </c>
      <c r="AF79">
        <v>0.38642575360050091</v>
      </c>
      <c r="AG79">
        <v>1.2293544996869128</v>
      </c>
      <c r="AH79">
        <v>0.48532294959298677</v>
      </c>
      <c r="AI79">
        <v>7.5834590899603413E-2</v>
      </c>
      <c r="AJ79">
        <v>0</v>
      </c>
      <c r="AK79">
        <v>1.2453065353788353</v>
      </c>
      <c r="AL79">
        <v>0</v>
      </c>
      <c r="AM79">
        <v>0.24789627155082444</v>
      </c>
      <c r="AN79">
        <v>1.2608761427676893E-2</v>
      </c>
      <c r="AO79">
        <v>0</v>
      </c>
      <c r="AP79">
        <v>0</v>
      </c>
      <c r="AQ79">
        <v>2.0081968044249634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81.764519933208092</v>
      </c>
      <c r="BA79">
        <v>4.1629867093172077</v>
      </c>
      <c r="BB79">
        <f t="shared" si="1"/>
        <v>95.429996767171076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2.1185642583352666</v>
      </c>
      <c r="M80">
        <v>2.3585003256297434</v>
      </c>
      <c r="N80">
        <v>2.5045559662345349</v>
      </c>
      <c r="O80">
        <v>2.7758341667395907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0.26230463368816531</v>
      </c>
      <c r="AC80">
        <v>0.23060704445835942</v>
      </c>
      <c r="AD80">
        <v>0.19723752410770193</v>
      </c>
      <c r="AE80">
        <v>1.1674439949906072</v>
      </c>
      <c r="AF80">
        <v>0.38217931506992275</v>
      </c>
      <c r="AG80">
        <v>1.2293544996869128</v>
      </c>
      <c r="AH80">
        <v>0.48532294959298677</v>
      </c>
      <c r="AI80">
        <v>0</v>
      </c>
      <c r="AJ80">
        <v>0</v>
      </c>
      <c r="AK80">
        <v>1.2453065353788353</v>
      </c>
      <c r="AL80">
        <v>0</v>
      </c>
      <c r="AM80">
        <v>0.12394813577541222</v>
      </c>
      <c r="AN80">
        <v>1.2608761427676893E-2</v>
      </c>
      <c r="AO80">
        <v>0</v>
      </c>
      <c r="AP80">
        <v>0</v>
      </c>
      <c r="AQ80">
        <v>2.0081968044249634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81.392457733249842</v>
      </c>
      <c r="BA80">
        <v>4.1404724238056483</v>
      </c>
      <c r="BB80">
        <f t="shared" si="1"/>
        <v>94.913891782071076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2.1185642583352666</v>
      </c>
      <c r="M81">
        <v>2.3585003256297434</v>
      </c>
      <c r="N81">
        <v>2.5045559662345349</v>
      </c>
      <c r="O81">
        <v>2.7758341667395907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0.11241625547902316</v>
      </c>
      <c r="AC81">
        <v>0.23060704445835942</v>
      </c>
      <c r="AD81">
        <v>0.19723752410770193</v>
      </c>
      <c r="AE81">
        <v>0.7271529142141514</v>
      </c>
      <c r="AF81">
        <v>0.38217931506992275</v>
      </c>
      <c r="AG81">
        <v>1.2293544996869128</v>
      </c>
      <c r="AH81">
        <v>0.40443578772698807</v>
      </c>
      <c r="AI81">
        <v>0</v>
      </c>
      <c r="AJ81">
        <v>0</v>
      </c>
      <c r="AK81">
        <v>1.2453065353788353</v>
      </c>
      <c r="AL81">
        <v>0</v>
      </c>
      <c r="AM81">
        <v>2.1910024838238361E-2</v>
      </c>
      <c r="AN81">
        <v>1.2608761427676893E-2</v>
      </c>
      <c r="AO81">
        <v>0</v>
      </c>
      <c r="AP81">
        <v>0</v>
      </c>
      <c r="AQ81">
        <v>2.0081968044249634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81.014883114172406</v>
      </c>
      <c r="BA81">
        <v>4.0923740269394369</v>
      </c>
      <c r="BB81">
        <f t="shared" si="1"/>
        <v>93.811310828071086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2.1185642583352666</v>
      </c>
      <c r="M82">
        <v>2.3585003256297434</v>
      </c>
      <c r="N82">
        <v>2.5045559662345349</v>
      </c>
      <c r="O82">
        <v>2.7758341667395907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0.11241625547902316</v>
      </c>
      <c r="AC82">
        <v>0.23060704445835942</v>
      </c>
      <c r="AD82">
        <v>0.19723752410770193</v>
      </c>
      <c r="AE82">
        <v>0.7271529142141514</v>
      </c>
      <c r="AF82">
        <v>0.38217931506992275</v>
      </c>
      <c r="AG82">
        <v>1.2293544996869128</v>
      </c>
      <c r="AH82">
        <v>0.40443578772698807</v>
      </c>
      <c r="AI82">
        <v>0</v>
      </c>
      <c r="AJ82">
        <v>0</v>
      </c>
      <c r="AK82">
        <v>1.2453065353788353</v>
      </c>
      <c r="AL82">
        <v>0</v>
      </c>
      <c r="AM82">
        <v>0</v>
      </c>
      <c r="AN82">
        <v>1.2608761427676893E-2</v>
      </c>
      <c r="AO82">
        <v>0</v>
      </c>
      <c r="AP82">
        <v>0</v>
      </c>
      <c r="AQ82">
        <v>2.0081968044249634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81.014883114172406</v>
      </c>
      <c r="BA82">
        <v>4.091458187901198</v>
      </c>
      <c r="BB82">
        <f t="shared" si="1"/>
        <v>93.79031664227108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2.1185642583352666</v>
      </c>
      <c r="M83">
        <v>2.3585003256297434</v>
      </c>
      <c r="N83">
        <v>2.5045559662345349</v>
      </c>
      <c r="O83">
        <v>2.7758341667395907</v>
      </c>
      <c r="P83">
        <v>0</v>
      </c>
      <c r="Q83">
        <v>0</v>
      </c>
      <c r="R83">
        <v>0</v>
      </c>
      <c r="S83">
        <v>0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0.19723752410770193</v>
      </c>
      <c r="AE83">
        <v>0.3635764571070757</v>
      </c>
      <c r="AF83">
        <v>0.38217931506992275</v>
      </c>
      <c r="AG83">
        <v>1.2293544996869128</v>
      </c>
      <c r="AH83">
        <v>0.1415525278647464</v>
      </c>
      <c r="AI83">
        <v>0</v>
      </c>
      <c r="AJ83">
        <v>0</v>
      </c>
      <c r="AK83">
        <v>1.2453065353788353</v>
      </c>
      <c r="AL83">
        <v>0</v>
      </c>
      <c r="AM83">
        <v>0</v>
      </c>
      <c r="AN83">
        <v>1.2608761427676893E-2</v>
      </c>
      <c r="AO83">
        <v>0</v>
      </c>
      <c r="AP83">
        <v>0</v>
      </c>
      <c r="AQ83">
        <v>2.0081968044249634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80.914094134836148</v>
      </c>
      <c r="BA83">
        <v>4.0467208184582395</v>
      </c>
      <c r="BB83">
        <f t="shared" si="1"/>
        <v>92.764782015471084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2.1185642583352666</v>
      </c>
      <c r="M84">
        <v>2.3585003256297434</v>
      </c>
      <c r="N84">
        <v>2.5045559662345349</v>
      </c>
      <c r="O84">
        <v>2.7758341667395907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0.19723752410770193</v>
      </c>
      <c r="AE84">
        <v>0</v>
      </c>
      <c r="AF84">
        <v>0.38217931506992275</v>
      </c>
      <c r="AG84">
        <v>1.2293544996869128</v>
      </c>
      <c r="AH84">
        <v>0</v>
      </c>
      <c r="AI84">
        <v>0</v>
      </c>
      <c r="AJ84">
        <v>0</v>
      </c>
      <c r="AK84">
        <v>1.2453065353788353</v>
      </c>
      <c r="AL84">
        <v>0</v>
      </c>
      <c r="AM84">
        <v>0</v>
      </c>
      <c r="AN84">
        <v>1.2608761427676893E-2</v>
      </c>
      <c r="AO84">
        <v>0</v>
      </c>
      <c r="AP84">
        <v>0</v>
      </c>
      <c r="AQ84">
        <v>1.5061476113546233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80.858099561678145</v>
      </c>
      <c r="BA84">
        <v>4.0022801974580684</v>
      </c>
      <c r="BB84">
        <f t="shared" si="1"/>
        <v>91.746049885271091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2.1185642583352666</v>
      </c>
      <c r="M85">
        <v>2.3585003256297434</v>
      </c>
      <c r="N85">
        <v>2.5045559662345349</v>
      </c>
      <c r="O85">
        <v>2.7758341667395907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0.19723752410770193</v>
      </c>
      <c r="AE85">
        <v>0</v>
      </c>
      <c r="AF85">
        <v>0.38217931506992275</v>
      </c>
      <c r="AG85">
        <v>1.2293544996869128</v>
      </c>
      <c r="AH85">
        <v>0</v>
      </c>
      <c r="AI85">
        <v>0</v>
      </c>
      <c r="AJ85">
        <v>0</v>
      </c>
      <c r="AK85">
        <v>1.2453065353788353</v>
      </c>
      <c r="AL85">
        <v>0</v>
      </c>
      <c r="AM85">
        <v>0</v>
      </c>
      <c r="AN85">
        <v>1.2608761427676893E-2</v>
      </c>
      <c r="AO85">
        <v>0</v>
      </c>
      <c r="AP85">
        <v>0</v>
      </c>
      <c r="AQ85">
        <v>1.0040983861406803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80.858099561678145</v>
      </c>
      <c r="BA85">
        <v>3.981294539844126</v>
      </c>
      <c r="BB85">
        <f t="shared" si="1"/>
        <v>91.264986317671088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2.1185642583352666</v>
      </c>
      <c r="M86">
        <v>2.3585003256297434</v>
      </c>
      <c r="N86">
        <v>2.5045559662345349</v>
      </c>
      <c r="O86">
        <v>2.7758341667395907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0.19723752410770193</v>
      </c>
      <c r="AE86">
        <v>0</v>
      </c>
      <c r="AF86">
        <v>0.38217931506992275</v>
      </c>
      <c r="AG86">
        <v>1.2293544996869128</v>
      </c>
      <c r="AH86">
        <v>0</v>
      </c>
      <c r="AI86">
        <v>0</v>
      </c>
      <c r="AJ86">
        <v>0</v>
      </c>
      <c r="AK86">
        <v>1.2453065353788353</v>
      </c>
      <c r="AL86">
        <v>0</v>
      </c>
      <c r="AM86">
        <v>0</v>
      </c>
      <c r="AN86">
        <v>1.2608761427676893E-2</v>
      </c>
      <c r="AO86">
        <v>0</v>
      </c>
      <c r="AP86">
        <v>0</v>
      </c>
      <c r="AQ86">
        <v>1.0040983861406803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80.858099561678145</v>
      </c>
      <c r="BA86">
        <v>3.981294539844126</v>
      </c>
      <c r="BB86">
        <f t="shared" si="1"/>
        <v>91.264986317671088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2.2124778645021963</v>
      </c>
      <c r="M87">
        <v>2.3585003256297434</v>
      </c>
      <c r="N87">
        <v>2.5045559662345349</v>
      </c>
      <c r="O87">
        <v>2.7758341667395907</v>
      </c>
      <c r="P87">
        <v>0</v>
      </c>
      <c r="Q87">
        <v>0.16703832368472146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0.38217931506992275</v>
      </c>
      <c r="AG87">
        <v>1.2293544996869128</v>
      </c>
      <c r="AH87">
        <v>0</v>
      </c>
      <c r="AI87">
        <v>0</v>
      </c>
      <c r="AJ87">
        <v>0</v>
      </c>
      <c r="AK87">
        <v>1.2453065353788353</v>
      </c>
      <c r="AL87">
        <v>0</v>
      </c>
      <c r="AM87">
        <v>0</v>
      </c>
      <c r="AN87">
        <v>1.2608761427676893E-2</v>
      </c>
      <c r="AO87">
        <v>0</v>
      </c>
      <c r="AP87">
        <v>0</v>
      </c>
      <c r="AQ87">
        <v>1.0040983861406803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81.035515549989555</v>
      </c>
      <c r="BA87">
        <v>3.9913737903156452</v>
      </c>
      <c r="BB87">
        <f t="shared" si="1"/>
        <v>91.496037461254929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2.2124751224375463</v>
      </c>
      <c r="M88">
        <v>2.3585003256297434</v>
      </c>
      <c r="N88">
        <v>2.5045559662345349</v>
      </c>
      <c r="O88">
        <v>2.7758341667395907</v>
      </c>
      <c r="P88">
        <v>0</v>
      </c>
      <c r="Q88">
        <v>0.16703832368472146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0.38217931506992275</v>
      </c>
      <c r="AG88">
        <v>1.2293544996869128</v>
      </c>
      <c r="AH88">
        <v>0</v>
      </c>
      <c r="AI88">
        <v>0</v>
      </c>
      <c r="AJ88">
        <v>0</v>
      </c>
      <c r="AK88">
        <v>1.2453065353788353</v>
      </c>
      <c r="AL88">
        <v>0</v>
      </c>
      <c r="AM88">
        <v>0</v>
      </c>
      <c r="AN88">
        <v>1.2608761427676893E-2</v>
      </c>
      <c r="AO88">
        <v>0</v>
      </c>
      <c r="AP88">
        <v>0</v>
      </c>
      <c r="AQ88">
        <v>0.50204919307034013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81.223367772907537</v>
      </c>
      <c r="BA88">
        <v>3.9782402423449779</v>
      </c>
      <c r="BB88">
        <f t="shared" si="1"/>
        <v>91.194971297008578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2.1185518228156259</v>
      </c>
      <c r="M89">
        <v>2.3585003256297434</v>
      </c>
      <c r="N89">
        <v>2.5045559662345349</v>
      </c>
      <c r="O89">
        <v>2.7758341667395907</v>
      </c>
      <c r="P89">
        <v>0</v>
      </c>
      <c r="Q89">
        <v>0.1983528520145704</v>
      </c>
      <c r="R89">
        <v>0</v>
      </c>
      <c r="S89">
        <v>0.17752072787083334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0.38217931506992275</v>
      </c>
      <c r="AG89">
        <v>1.2293544996869128</v>
      </c>
      <c r="AH89">
        <v>0</v>
      </c>
      <c r="AI89">
        <v>0</v>
      </c>
      <c r="AJ89">
        <v>0</v>
      </c>
      <c r="AK89">
        <v>1.2453065353788353</v>
      </c>
      <c r="AL89">
        <v>0</v>
      </c>
      <c r="AM89">
        <v>0</v>
      </c>
      <c r="AN89">
        <v>1.2608761427676893E-2</v>
      </c>
      <c r="AO89">
        <v>0</v>
      </c>
      <c r="AP89">
        <v>0</v>
      </c>
      <c r="AQ89">
        <v>0.50204919307034013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81.348602588186182</v>
      </c>
      <c r="BA89">
        <v>3.9882783774086104</v>
      </c>
      <c r="BB89">
        <f t="shared" si="1"/>
        <v>91.425079933802365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2.1185801136541631</v>
      </c>
      <c r="M90">
        <v>2.3585003256297434</v>
      </c>
      <c r="N90">
        <v>2.5045559662345349</v>
      </c>
      <c r="O90">
        <v>2.7758341667395907</v>
      </c>
      <c r="P90">
        <v>0</v>
      </c>
      <c r="Q90">
        <v>0.1983528520145704</v>
      </c>
      <c r="R90">
        <v>0</v>
      </c>
      <c r="S90">
        <v>0.17752072787083334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0.38217931506992275</v>
      </c>
      <c r="AG90">
        <v>1.2293544996869128</v>
      </c>
      <c r="AH90">
        <v>0</v>
      </c>
      <c r="AI90">
        <v>0</v>
      </c>
      <c r="AJ90">
        <v>0</v>
      </c>
      <c r="AK90">
        <v>1.2453065353788353</v>
      </c>
      <c r="AL90">
        <v>0</v>
      </c>
      <c r="AM90">
        <v>0</v>
      </c>
      <c r="AN90">
        <v>1.2608761427676893E-2</v>
      </c>
      <c r="AO90">
        <v>0</v>
      </c>
      <c r="AP90">
        <v>0</v>
      </c>
      <c r="AQ90">
        <v>0.50204919307034013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81.359038822792726</v>
      </c>
      <c r="BA90">
        <v>3.9887157945722151</v>
      </c>
      <c r="BB90">
        <f t="shared" si="1"/>
        <v>91.435107042083843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1.4297758289357025</v>
      </c>
      <c r="L91">
        <v>2.128997800924179</v>
      </c>
      <c r="M91">
        <v>2.3585003256297434</v>
      </c>
      <c r="N91">
        <v>2.5045559662345349</v>
      </c>
      <c r="O91">
        <v>2.7758341667395907</v>
      </c>
      <c r="P91">
        <v>0</v>
      </c>
      <c r="Q91">
        <v>0.1983528520145704</v>
      </c>
      <c r="R91">
        <v>0</v>
      </c>
      <c r="S91">
        <v>0.29240313265713036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0.38217931506992275</v>
      </c>
      <c r="AG91">
        <v>1.2293544996869128</v>
      </c>
      <c r="AH91">
        <v>0</v>
      </c>
      <c r="AI91">
        <v>0</v>
      </c>
      <c r="AJ91">
        <v>0</v>
      </c>
      <c r="AK91">
        <v>1.2453065353788353</v>
      </c>
      <c r="AL91">
        <v>0</v>
      </c>
      <c r="AM91">
        <v>0</v>
      </c>
      <c r="AN91">
        <v>1.2608761427676893E-2</v>
      </c>
      <c r="AO91">
        <v>0</v>
      </c>
      <c r="AP91">
        <v>0</v>
      </c>
      <c r="AQ91">
        <v>0.50204919307034013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81.317293884366521</v>
      </c>
      <c r="BA91">
        <v>4.0519730296434675</v>
      </c>
      <c r="BB91">
        <f t="shared" si="1"/>
        <v>92.885180789578399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2.128997800924179</v>
      </c>
      <c r="M92">
        <v>2.3585003256297434</v>
      </c>
      <c r="N92">
        <v>2.5045559662345349</v>
      </c>
      <c r="O92">
        <v>2.7758341667395907</v>
      </c>
      <c r="P92">
        <v>0</v>
      </c>
      <c r="Q92">
        <v>0.1983528520145704</v>
      </c>
      <c r="R92">
        <v>0</v>
      </c>
      <c r="S92">
        <v>0.29240313265713036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0.38217931506992275</v>
      </c>
      <c r="AG92">
        <v>1.2293544996869128</v>
      </c>
      <c r="AH92">
        <v>0</v>
      </c>
      <c r="AI92">
        <v>0</v>
      </c>
      <c r="AJ92">
        <v>0</v>
      </c>
      <c r="AK92">
        <v>1.2453065353788353</v>
      </c>
      <c r="AL92">
        <v>0</v>
      </c>
      <c r="AM92">
        <v>0</v>
      </c>
      <c r="AN92">
        <v>1.2608761427676893E-2</v>
      </c>
      <c r="AO92">
        <v>0</v>
      </c>
      <c r="AP92">
        <v>0</v>
      </c>
      <c r="AQ92">
        <v>0.50204919307034013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81.327730118973079</v>
      </c>
      <c r="BA92">
        <v>3.9926446346005089</v>
      </c>
      <c r="BB92">
        <f t="shared" si="1"/>
        <v>91.525169590292208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2.1603107620581294</v>
      </c>
      <c r="M93">
        <v>2.3585003256297434</v>
      </c>
      <c r="N93">
        <v>2.5045559662345349</v>
      </c>
      <c r="O93">
        <v>2.7758341667395907</v>
      </c>
      <c r="P93">
        <v>0</v>
      </c>
      <c r="Q93">
        <v>0.1983528520145704</v>
      </c>
      <c r="R93">
        <v>0</v>
      </c>
      <c r="S93">
        <v>0.29240313265713036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0.38217931506992275</v>
      </c>
      <c r="AG93">
        <v>1.2293544996869128</v>
      </c>
      <c r="AH93">
        <v>0</v>
      </c>
      <c r="AI93">
        <v>0</v>
      </c>
      <c r="AJ93">
        <v>0</v>
      </c>
      <c r="AK93">
        <v>1.2453065353788353</v>
      </c>
      <c r="AL93">
        <v>0</v>
      </c>
      <c r="AM93">
        <v>0</v>
      </c>
      <c r="AN93">
        <v>1.2608761427676893E-2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81.202495303694434</v>
      </c>
      <c r="BA93">
        <v>3.967733044826927</v>
      </c>
      <c r="BB93">
        <f t="shared" si="1"/>
        <v>90.954110132850758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2.1603107620581294</v>
      </c>
      <c r="M94">
        <v>2.3585003256297434</v>
      </c>
      <c r="N94">
        <v>2.5045559662345349</v>
      </c>
      <c r="O94">
        <v>2.7758341667395907</v>
      </c>
      <c r="P94">
        <v>0</v>
      </c>
      <c r="Q94">
        <v>0.1983528520145704</v>
      </c>
      <c r="R94">
        <v>0</v>
      </c>
      <c r="S94">
        <v>0.29240313265713036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0.38217931506992275</v>
      </c>
      <c r="AG94">
        <v>1.2293544996869128</v>
      </c>
      <c r="AH94">
        <v>0</v>
      </c>
      <c r="AI94">
        <v>0</v>
      </c>
      <c r="AJ94">
        <v>0</v>
      </c>
      <c r="AK94">
        <v>1.2453065353788353</v>
      </c>
      <c r="AL94">
        <v>0</v>
      </c>
      <c r="AM94">
        <v>0</v>
      </c>
      <c r="AN94">
        <v>1.2608761427676893E-2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81.171186599874773</v>
      </c>
      <c r="BA94">
        <v>3.9664243410072668</v>
      </c>
      <c r="BB94">
        <f t="shared" si="1"/>
        <v>90.924110132850757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2.1603107620581294</v>
      </c>
      <c r="M95">
        <v>2.3585003256297434</v>
      </c>
      <c r="N95">
        <v>2.5045559662345349</v>
      </c>
      <c r="O95">
        <v>2.7758341667395907</v>
      </c>
      <c r="P95">
        <v>0</v>
      </c>
      <c r="Q95">
        <v>0.1983528520145704</v>
      </c>
      <c r="R95">
        <v>0</v>
      </c>
      <c r="S95">
        <v>0.29240313265713036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0.38217931506992275</v>
      </c>
      <c r="AG95">
        <v>1.2293544996869128</v>
      </c>
      <c r="AH95">
        <v>0</v>
      </c>
      <c r="AI95">
        <v>0</v>
      </c>
      <c r="AJ95">
        <v>0</v>
      </c>
      <c r="AK95">
        <v>1.2453065353788353</v>
      </c>
      <c r="AL95">
        <v>0</v>
      </c>
      <c r="AM95">
        <v>0</v>
      </c>
      <c r="AN95">
        <v>1.2608761427676893E-2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81.192059069087875</v>
      </c>
      <c r="BA95">
        <v>3.9672968102203736</v>
      </c>
      <c r="BB95">
        <f t="shared" si="1"/>
        <v>90.944110132850753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1.3671465273848109</v>
      </c>
      <c r="L96">
        <v>2.1603107620581294</v>
      </c>
      <c r="M96">
        <v>2.3585003256297434</v>
      </c>
      <c r="N96">
        <v>2.5045559662345349</v>
      </c>
      <c r="O96">
        <v>2.7758341667395907</v>
      </c>
      <c r="P96">
        <v>0</v>
      </c>
      <c r="Q96">
        <v>0.1983528520145704</v>
      </c>
      <c r="R96">
        <v>0</v>
      </c>
      <c r="S96">
        <v>0.29240313265713036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0.38217931506992275</v>
      </c>
      <c r="AG96">
        <v>1.2293544996869128</v>
      </c>
      <c r="AH96">
        <v>0</v>
      </c>
      <c r="AI96">
        <v>0</v>
      </c>
      <c r="AJ96">
        <v>0</v>
      </c>
      <c r="AK96">
        <v>1.2453065353788353</v>
      </c>
      <c r="AL96">
        <v>0</v>
      </c>
      <c r="AM96">
        <v>0</v>
      </c>
      <c r="AN96">
        <v>1.2608761427676893E-2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81.202495303694434</v>
      </c>
      <c r="BA96">
        <v>4.0248797696716121</v>
      </c>
      <c r="BB96">
        <f t="shared" si="1"/>
        <v>92.264109935390877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1.3671447300196269</v>
      </c>
      <c r="L97">
        <v>2.1603107620581294</v>
      </c>
      <c r="M97">
        <v>2.3585003256297434</v>
      </c>
      <c r="N97">
        <v>2.5045559662345349</v>
      </c>
      <c r="O97">
        <v>2.7758341667395907</v>
      </c>
      <c r="P97">
        <v>0</v>
      </c>
      <c r="Q97">
        <v>0.1983528520145704</v>
      </c>
      <c r="R97">
        <v>0.42798128763444032</v>
      </c>
      <c r="S97">
        <v>0.29240313265713036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0.38217931506992275</v>
      </c>
      <c r="AG97">
        <v>1.2293544996869128</v>
      </c>
      <c r="AH97">
        <v>0</v>
      </c>
      <c r="AI97">
        <v>0</v>
      </c>
      <c r="AJ97">
        <v>0</v>
      </c>
      <c r="AK97">
        <v>1.2453065353788353</v>
      </c>
      <c r="AL97">
        <v>0</v>
      </c>
      <c r="AM97">
        <v>0</v>
      </c>
      <c r="AN97">
        <v>1.2608761427676893E-2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81.202495303694434</v>
      </c>
      <c r="BA97">
        <v>4.0427693123648671</v>
      </c>
      <c r="BB97">
        <f t="shared" si="1"/>
        <v>92.674199882966889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1.3671465273848109</v>
      </c>
      <c r="L98">
        <v>2.1603107620581294</v>
      </c>
      <c r="M98">
        <v>2.3585003256297434</v>
      </c>
      <c r="N98">
        <v>2.5045559662345349</v>
      </c>
      <c r="O98">
        <v>2.7758341667395907</v>
      </c>
      <c r="P98">
        <v>0</v>
      </c>
      <c r="Q98">
        <v>0.1983528520145704</v>
      </c>
      <c r="R98">
        <v>0.42798128763444032</v>
      </c>
      <c r="S98">
        <v>0.29240313265713036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0.38217931506992275</v>
      </c>
      <c r="AG98">
        <v>1.2293544996869128</v>
      </c>
      <c r="AH98">
        <v>0</v>
      </c>
      <c r="AI98">
        <v>0</v>
      </c>
      <c r="AJ98">
        <v>0</v>
      </c>
      <c r="AK98">
        <v>1.2453065353788353</v>
      </c>
      <c r="AL98">
        <v>0</v>
      </c>
      <c r="AM98">
        <v>0</v>
      </c>
      <c r="AN98">
        <v>1.2608761427676893E-2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81.202495303694434</v>
      </c>
      <c r="BA98">
        <v>4.0427693874947321</v>
      </c>
      <c r="BB98">
        <f t="shared" si="1"/>
        <v>92.6742016052022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4.4589202315031291E-3</v>
      </c>
      <c r="L99">
        <f t="shared" si="2"/>
        <v>5.1096276364811288E-2</v>
      </c>
      <c r="M99">
        <f t="shared" si="2"/>
        <v>5.6604007815113773E-2</v>
      </c>
      <c r="N99">
        <f t="shared" si="2"/>
        <v>6.0109343189628822E-2</v>
      </c>
      <c r="O99">
        <f t="shared" si="2"/>
        <v>6.6620020001750241E-2</v>
      </c>
      <c r="P99">
        <f t="shared" si="2"/>
        <v>0</v>
      </c>
      <c r="Q99">
        <f t="shared" si="2"/>
        <v>1.8532713987858655E-3</v>
      </c>
      <c r="R99">
        <f t="shared" si="2"/>
        <v>1.7192273295930296E-3</v>
      </c>
      <c r="S99">
        <f t="shared" si="2"/>
        <v>2.0249587732353632E-3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4.3289630729492793E-3</v>
      </c>
      <c r="AC99">
        <f t="shared" si="2"/>
        <v>3.3550442647672729E-3</v>
      </c>
      <c r="AD99">
        <f t="shared" si="2"/>
        <v>3.3898149773011906E-3</v>
      </c>
      <c r="AE99">
        <f t="shared" si="2"/>
        <v>6.3605882701941122E-3</v>
      </c>
      <c r="AF99">
        <f t="shared" si="2"/>
        <v>7.4248946461855569E-3</v>
      </c>
      <c r="AG99">
        <f t="shared" si="2"/>
        <v>2.9504507992485836E-2</v>
      </c>
      <c r="AH99">
        <f t="shared" si="2"/>
        <v>1.4074365424780834E-2</v>
      </c>
      <c r="AI99">
        <f t="shared" si="2"/>
        <v>1.2702293255583382E-3</v>
      </c>
      <c r="AJ99">
        <f t="shared" si="2"/>
        <v>0</v>
      </c>
      <c r="AK99">
        <f t="shared" si="2"/>
        <v>2.9887356849092005E-2</v>
      </c>
      <c r="AL99">
        <f t="shared" si="2"/>
        <v>0</v>
      </c>
      <c r="AM99">
        <f t="shared" si="2"/>
        <v>1.1266446789031516E-3</v>
      </c>
      <c r="AN99">
        <f t="shared" si="2"/>
        <v>2.9692100683573338E-4</v>
      </c>
      <c r="AO99">
        <f t="shared" si="2"/>
        <v>0</v>
      </c>
      <c r="AP99">
        <f t="shared" si="2"/>
        <v>0</v>
      </c>
      <c r="AQ99">
        <f t="shared" si="2"/>
        <v>2.0732396124817358E-2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1.9727902415988305</v>
      </c>
      <c r="BA99">
        <f t="shared" si="2"/>
        <v>9.8333103491560464E-2</v>
      </c>
      <c r="BB99">
        <f t="shared" si="1"/>
        <v>2.2541334872156313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10.941990189939469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0.45737518993946935</v>
      </c>
      <c r="BB10">
        <f t="shared" si="0"/>
        <v>10.484615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0.26983813008766439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1.1279233837664361E-2</v>
      </c>
      <c r="BB99">
        <f t="shared" si="1"/>
        <v>0.25855889625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267.79000000000002</v>
      </c>
      <c r="L3" s="206">
        <v>2.89</v>
      </c>
      <c r="M3" s="206">
        <v>60.15</v>
      </c>
      <c r="N3" s="206">
        <v>49.09</v>
      </c>
      <c r="O3" s="206">
        <v>69.28</v>
      </c>
      <c r="P3" s="206">
        <v>25.83</v>
      </c>
      <c r="Q3" s="206">
        <v>4.78</v>
      </c>
      <c r="R3" s="206">
        <v>15.33</v>
      </c>
      <c r="S3" s="206">
        <v>4.41</v>
      </c>
      <c r="T3" s="206">
        <v>0</v>
      </c>
      <c r="U3" s="206">
        <v>39.67</v>
      </c>
      <c r="V3" s="206">
        <v>0</v>
      </c>
      <c r="W3" s="206">
        <v>8.27</v>
      </c>
      <c r="X3" s="206">
        <v>24.22</v>
      </c>
      <c r="Y3" s="206">
        <v>0</v>
      </c>
      <c r="Z3" s="206">
        <v>108.04</v>
      </c>
      <c r="AA3" s="206">
        <v>38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41.02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267.76</v>
      </c>
      <c r="L4" s="206">
        <v>2.89</v>
      </c>
      <c r="M4" s="206">
        <v>60.15</v>
      </c>
      <c r="N4" s="206">
        <v>49.09</v>
      </c>
      <c r="O4" s="206">
        <v>69.28</v>
      </c>
      <c r="P4" s="206">
        <v>25.83</v>
      </c>
      <c r="Q4" s="206">
        <v>4.78</v>
      </c>
      <c r="R4" s="206">
        <v>6</v>
      </c>
      <c r="S4" s="206">
        <v>4.41</v>
      </c>
      <c r="T4" s="206">
        <v>0</v>
      </c>
      <c r="U4" s="206">
        <v>39.67</v>
      </c>
      <c r="V4" s="206">
        <v>0</v>
      </c>
      <c r="W4" s="206">
        <v>5</v>
      </c>
      <c r="X4" s="206">
        <v>21.4</v>
      </c>
      <c r="Y4" s="206">
        <v>0</v>
      </c>
      <c r="Z4" s="206">
        <v>108.04</v>
      </c>
      <c r="AA4" s="206">
        <v>15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41.02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267.79000000000002</v>
      </c>
      <c r="L5" s="206">
        <v>2.89</v>
      </c>
      <c r="M5" s="206">
        <v>60.15</v>
      </c>
      <c r="N5" s="206">
        <v>49.09</v>
      </c>
      <c r="O5" s="206">
        <v>69.28</v>
      </c>
      <c r="P5" s="206">
        <v>25.83</v>
      </c>
      <c r="Q5" s="206">
        <v>4.78</v>
      </c>
      <c r="R5" s="206">
        <v>6</v>
      </c>
      <c r="S5" s="206">
        <v>4.41</v>
      </c>
      <c r="T5" s="206">
        <v>0</v>
      </c>
      <c r="U5" s="206">
        <v>39.67</v>
      </c>
      <c r="V5" s="206">
        <v>0</v>
      </c>
      <c r="W5" s="206">
        <v>5</v>
      </c>
      <c r="X5" s="206">
        <v>21.4</v>
      </c>
      <c r="Y5" s="206">
        <v>0</v>
      </c>
      <c r="Z5" s="206">
        <v>95.49</v>
      </c>
      <c r="AA5" s="206">
        <v>15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41.02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267.76</v>
      </c>
      <c r="L6" s="206">
        <v>2.89</v>
      </c>
      <c r="M6" s="206">
        <v>60.15</v>
      </c>
      <c r="N6" s="206">
        <v>49.09</v>
      </c>
      <c r="O6" s="206">
        <v>69.28</v>
      </c>
      <c r="P6" s="206">
        <v>25.83</v>
      </c>
      <c r="Q6" s="206">
        <v>4.78</v>
      </c>
      <c r="R6" s="206">
        <v>6</v>
      </c>
      <c r="S6" s="206">
        <v>4.41</v>
      </c>
      <c r="T6" s="206">
        <v>0</v>
      </c>
      <c r="U6" s="206">
        <v>39.67</v>
      </c>
      <c r="V6" s="206">
        <v>0</v>
      </c>
      <c r="W6" s="206">
        <v>5</v>
      </c>
      <c r="X6" s="206">
        <v>21.4</v>
      </c>
      <c r="Y6" s="206">
        <v>0</v>
      </c>
      <c r="Z6" s="206">
        <v>94.52</v>
      </c>
      <c r="AA6" s="206">
        <v>15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41.02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2.89</v>
      </c>
      <c r="M7" s="206">
        <v>60.15</v>
      </c>
      <c r="N7" s="206">
        <v>49.09</v>
      </c>
      <c r="O7" s="206">
        <v>69.28</v>
      </c>
      <c r="P7" s="206">
        <v>25.83</v>
      </c>
      <c r="Q7" s="206">
        <v>4.8600000000000003</v>
      </c>
      <c r="R7" s="206">
        <v>6</v>
      </c>
      <c r="S7" s="206">
        <v>5.5</v>
      </c>
      <c r="T7" s="206">
        <v>0</v>
      </c>
      <c r="U7" s="206">
        <v>39.67</v>
      </c>
      <c r="V7" s="206">
        <v>0</v>
      </c>
      <c r="W7" s="206">
        <v>5</v>
      </c>
      <c r="X7" s="206">
        <v>21.4</v>
      </c>
      <c r="Y7" s="206">
        <v>0</v>
      </c>
      <c r="Z7" s="206">
        <v>94.52</v>
      </c>
      <c r="AA7" s="206">
        <v>15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41.02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2.89</v>
      </c>
      <c r="M8" s="206">
        <v>60.15</v>
      </c>
      <c r="N8" s="206">
        <v>49.09</v>
      </c>
      <c r="O8" s="206">
        <v>69.28</v>
      </c>
      <c r="P8" s="206">
        <v>25.83</v>
      </c>
      <c r="Q8" s="206">
        <v>4.8600000000000003</v>
      </c>
      <c r="R8" s="206">
        <v>6</v>
      </c>
      <c r="S8" s="206">
        <v>5.5</v>
      </c>
      <c r="T8" s="206">
        <v>0</v>
      </c>
      <c r="U8" s="206">
        <v>39.67</v>
      </c>
      <c r="V8" s="206">
        <v>0</v>
      </c>
      <c r="W8" s="206">
        <v>5</v>
      </c>
      <c r="X8" s="206">
        <v>21.4</v>
      </c>
      <c r="Y8" s="206">
        <v>0</v>
      </c>
      <c r="Z8" s="206">
        <v>84.86</v>
      </c>
      <c r="AA8" s="206">
        <v>15</v>
      </c>
      <c r="AB8" s="206">
        <v>0</v>
      </c>
      <c r="AC8" s="206">
        <v>15.67</v>
      </c>
      <c r="AD8" s="206">
        <v>0</v>
      </c>
      <c r="AE8" s="206">
        <v>0</v>
      </c>
      <c r="AF8" s="206">
        <v>0</v>
      </c>
      <c r="AG8" s="206">
        <v>41.02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2.89</v>
      </c>
      <c r="M9" s="206">
        <v>60.15</v>
      </c>
      <c r="N9" s="206">
        <v>49.09</v>
      </c>
      <c r="O9" s="206">
        <v>69.28</v>
      </c>
      <c r="P9" s="206">
        <v>25.83</v>
      </c>
      <c r="Q9" s="206">
        <v>4.8600000000000003</v>
      </c>
      <c r="R9" s="206">
        <v>6</v>
      </c>
      <c r="S9" s="206">
        <v>5.5</v>
      </c>
      <c r="T9" s="206">
        <v>0</v>
      </c>
      <c r="U9" s="206">
        <v>39.67</v>
      </c>
      <c r="V9" s="206">
        <v>0</v>
      </c>
      <c r="W9" s="206">
        <v>5</v>
      </c>
      <c r="X9" s="206">
        <v>21.4</v>
      </c>
      <c r="Y9" s="206">
        <v>0</v>
      </c>
      <c r="Z9" s="206">
        <v>53.84</v>
      </c>
      <c r="AA9" s="206">
        <v>15</v>
      </c>
      <c r="AB9" s="206">
        <v>0</v>
      </c>
      <c r="AC9" s="206">
        <v>15.67</v>
      </c>
      <c r="AD9" s="206">
        <v>0</v>
      </c>
      <c r="AE9" s="206">
        <v>0</v>
      </c>
      <c r="AF9" s="206">
        <v>0</v>
      </c>
      <c r="AG9" s="206">
        <v>41.02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2.89</v>
      </c>
      <c r="M10" s="206">
        <v>60.15</v>
      </c>
      <c r="N10" s="206">
        <v>49.09</v>
      </c>
      <c r="O10" s="206">
        <v>69.28</v>
      </c>
      <c r="P10" s="206">
        <v>25.83</v>
      </c>
      <c r="Q10" s="206">
        <v>4.8600000000000003</v>
      </c>
      <c r="R10" s="206">
        <v>6</v>
      </c>
      <c r="S10" s="206">
        <v>5.5</v>
      </c>
      <c r="T10" s="206">
        <v>0</v>
      </c>
      <c r="U10" s="206">
        <v>39.67</v>
      </c>
      <c r="V10" s="206">
        <v>0</v>
      </c>
      <c r="W10" s="206">
        <v>5</v>
      </c>
      <c r="X10" s="206">
        <v>21.4</v>
      </c>
      <c r="Y10" s="206">
        <v>0</v>
      </c>
      <c r="Z10" s="206">
        <v>53.84</v>
      </c>
      <c r="AA10" s="206">
        <v>15</v>
      </c>
      <c r="AB10" s="206">
        <v>0</v>
      </c>
      <c r="AC10" s="206">
        <v>15.67</v>
      </c>
      <c r="AD10" s="206">
        <v>0</v>
      </c>
      <c r="AE10" s="206">
        <v>0</v>
      </c>
      <c r="AF10" s="206">
        <v>0</v>
      </c>
      <c r="AG10" s="206">
        <v>41.02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2.92</v>
      </c>
      <c r="M11" s="206">
        <v>60.15</v>
      </c>
      <c r="N11" s="206">
        <v>49.09</v>
      </c>
      <c r="O11" s="206">
        <v>69.28</v>
      </c>
      <c r="P11" s="206">
        <v>25.83</v>
      </c>
      <c r="Q11" s="206">
        <v>4.87</v>
      </c>
      <c r="R11" s="206">
        <v>6</v>
      </c>
      <c r="S11" s="206">
        <v>5.54</v>
      </c>
      <c r="T11" s="206">
        <v>0</v>
      </c>
      <c r="U11" s="206">
        <v>39.67</v>
      </c>
      <c r="V11" s="206">
        <v>0</v>
      </c>
      <c r="W11" s="206">
        <v>4.79</v>
      </c>
      <c r="X11" s="206">
        <v>14.58</v>
      </c>
      <c r="Y11" s="206">
        <v>0</v>
      </c>
      <c r="Z11" s="206">
        <v>53.84</v>
      </c>
      <c r="AA11" s="206">
        <v>15</v>
      </c>
      <c r="AB11" s="206">
        <v>0</v>
      </c>
      <c r="AC11" s="206">
        <v>15.67</v>
      </c>
      <c r="AD11" s="206">
        <v>0</v>
      </c>
      <c r="AE11" s="206">
        <v>0</v>
      </c>
      <c r="AF11" s="206">
        <v>0</v>
      </c>
      <c r="AG11" s="206">
        <v>41.02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2.92</v>
      </c>
      <c r="M12" s="206">
        <v>60.15</v>
      </c>
      <c r="N12" s="206">
        <v>49.09</v>
      </c>
      <c r="O12" s="206">
        <v>69.28</v>
      </c>
      <c r="P12" s="206">
        <v>25.83</v>
      </c>
      <c r="Q12" s="206">
        <v>4.87</v>
      </c>
      <c r="R12" s="206">
        <v>6</v>
      </c>
      <c r="S12" s="206">
        <v>5.54</v>
      </c>
      <c r="T12" s="206">
        <v>0</v>
      </c>
      <c r="U12" s="206">
        <v>39.67</v>
      </c>
      <c r="V12" s="206">
        <v>0</v>
      </c>
      <c r="W12" s="206">
        <v>4.79</v>
      </c>
      <c r="X12" s="206">
        <v>14.37</v>
      </c>
      <c r="Y12" s="206">
        <v>0</v>
      </c>
      <c r="Z12" s="206">
        <v>53.84</v>
      </c>
      <c r="AA12" s="206">
        <v>15</v>
      </c>
      <c r="AB12" s="206">
        <v>0</v>
      </c>
      <c r="AC12" s="206">
        <v>15.67</v>
      </c>
      <c r="AD12" s="206">
        <v>0</v>
      </c>
      <c r="AE12" s="206">
        <v>0</v>
      </c>
      <c r="AF12" s="206">
        <v>0</v>
      </c>
      <c r="AG12" s="206">
        <v>41.02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267.79000000000002</v>
      </c>
      <c r="L13" s="206">
        <v>2.92</v>
      </c>
      <c r="M13" s="206">
        <v>60.15</v>
      </c>
      <c r="N13" s="206">
        <v>49.09</v>
      </c>
      <c r="O13" s="206">
        <v>69.28</v>
      </c>
      <c r="P13" s="206">
        <v>25.83</v>
      </c>
      <c r="Q13" s="206">
        <v>4.8</v>
      </c>
      <c r="R13" s="206">
        <v>6</v>
      </c>
      <c r="S13" s="206">
        <v>4.46</v>
      </c>
      <c r="T13" s="206">
        <v>0</v>
      </c>
      <c r="U13" s="206">
        <v>39.67</v>
      </c>
      <c r="V13" s="206">
        <v>0</v>
      </c>
      <c r="W13" s="206">
        <v>4.79</v>
      </c>
      <c r="X13" s="206">
        <v>14.37</v>
      </c>
      <c r="Y13" s="206">
        <v>0</v>
      </c>
      <c r="Z13" s="206">
        <v>53.84</v>
      </c>
      <c r="AA13" s="206">
        <v>15</v>
      </c>
      <c r="AB13" s="206">
        <v>0</v>
      </c>
      <c r="AC13" s="206">
        <v>15.67</v>
      </c>
      <c r="AD13" s="206">
        <v>0</v>
      </c>
      <c r="AE13" s="206">
        <v>0</v>
      </c>
      <c r="AF13" s="206">
        <v>0</v>
      </c>
      <c r="AG13" s="206">
        <v>41.02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267.76</v>
      </c>
      <c r="L14" s="206">
        <v>2.92</v>
      </c>
      <c r="M14" s="206">
        <v>60.15</v>
      </c>
      <c r="N14" s="206">
        <v>49.09</v>
      </c>
      <c r="O14" s="206">
        <v>69.28</v>
      </c>
      <c r="P14" s="206">
        <v>25.83</v>
      </c>
      <c r="Q14" s="206">
        <v>4.8</v>
      </c>
      <c r="R14" s="206">
        <v>6</v>
      </c>
      <c r="S14" s="206">
        <v>4.46</v>
      </c>
      <c r="T14" s="206">
        <v>0</v>
      </c>
      <c r="U14" s="206">
        <v>39.67</v>
      </c>
      <c r="V14" s="206">
        <v>0</v>
      </c>
      <c r="W14" s="206">
        <v>4.79</v>
      </c>
      <c r="X14" s="206">
        <v>14.37</v>
      </c>
      <c r="Y14" s="206">
        <v>0</v>
      </c>
      <c r="Z14" s="206">
        <v>53.84</v>
      </c>
      <c r="AA14" s="206">
        <v>15</v>
      </c>
      <c r="AB14" s="206">
        <v>0</v>
      </c>
      <c r="AC14" s="206">
        <v>15.67</v>
      </c>
      <c r="AD14" s="206">
        <v>0</v>
      </c>
      <c r="AE14" s="206">
        <v>0</v>
      </c>
      <c r="AF14" s="206">
        <v>0</v>
      </c>
      <c r="AG14" s="206">
        <v>41.02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267.79000000000002</v>
      </c>
      <c r="L15" s="206">
        <v>2.92</v>
      </c>
      <c r="M15" s="206">
        <v>60.15</v>
      </c>
      <c r="N15" s="206">
        <v>49.09</v>
      </c>
      <c r="O15" s="206">
        <v>69.28</v>
      </c>
      <c r="P15" s="206">
        <v>25.83</v>
      </c>
      <c r="Q15" s="206">
        <v>4.87</v>
      </c>
      <c r="R15" s="206">
        <v>6</v>
      </c>
      <c r="S15" s="206">
        <v>4.46</v>
      </c>
      <c r="T15" s="206">
        <v>0</v>
      </c>
      <c r="U15" s="206">
        <v>39.67</v>
      </c>
      <c r="V15" s="206">
        <v>0</v>
      </c>
      <c r="W15" s="206">
        <v>4.79</v>
      </c>
      <c r="X15" s="206">
        <v>14.37</v>
      </c>
      <c r="Y15" s="206">
        <v>0</v>
      </c>
      <c r="Z15" s="206">
        <v>53.84</v>
      </c>
      <c r="AA15" s="206">
        <v>15</v>
      </c>
      <c r="AB15" s="206">
        <v>0</v>
      </c>
      <c r="AC15" s="206">
        <v>15.67</v>
      </c>
      <c r="AD15" s="206">
        <v>0</v>
      </c>
      <c r="AE15" s="206">
        <v>0</v>
      </c>
      <c r="AF15" s="206">
        <v>0</v>
      </c>
      <c r="AG15" s="206">
        <v>41.02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267.76</v>
      </c>
      <c r="L16" s="206">
        <v>2.92</v>
      </c>
      <c r="M16" s="206">
        <v>60.15</v>
      </c>
      <c r="N16" s="206">
        <v>49.09</v>
      </c>
      <c r="O16" s="206">
        <v>69.28</v>
      </c>
      <c r="P16" s="206">
        <v>25.83</v>
      </c>
      <c r="Q16" s="206">
        <v>4.87</v>
      </c>
      <c r="R16" s="206">
        <v>6</v>
      </c>
      <c r="S16" s="206">
        <v>4.46</v>
      </c>
      <c r="T16" s="206">
        <v>0</v>
      </c>
      <c r="U16" s="206">
        <v>39.67</v>
      </c>
      <c r="V16" s="206">
        <v>0</v>
      </c>
      <c r="W16" s="206">
        <v>4.79</v>
      </c>
      <c r="X16" s="206">
        <v>14.37</v>
      </c>
      <c r="Y16" s="206">
        <v>0</v>
      </c>
      <c r="Z16" s="206">
        <v>53.84</v>
      </c>
      <c r="AA16" s="206">
        <v>15</v>
      </c>
      <c r="AB16" s="206">
        <v>0</v>
      </c>
      <c r="AC16" s="206">
        <v>15.67</v>
      </c>
      <c r="AD16" s="206">
        <v>0</v>
      </c>
      <c r="AE16" s="206">
        <v>0</v>
      </c>
      <c r="AF16" s="206">
        <v>0</v>
      </c>
      <c r="AG16" s="206">
        <v>0</v>
      </c>
      <c r="AH16" s="206">
        <v>25.74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2.92</v>
      </c>
      <c r="M17" s="206">
        <v>60.15</v>
      </c>
      <c r="N17" s="206">
        <v>49.09</v>
      </c>
      <c r="O17" s="206">
        <v>69.28</v>
      </c>
      <c r="P17" s="206">
        <v>25.83</v>
      </c>
      <c r="Q17" s="206">
        <v>4.87</v>
      </c>
      <c r="R17" s="206">
        <v>6.42</v>
      </c>
      <c r="S17" s="206">
        <v>5.54</v>
      </c>
      <c r="T17" s="206">
        <v>0</v>
      </c>
      <c r="U17" s="206">
        <v>39.67</v>
      </c>
      <c r="V17" s="206">
        <v>0</v>
      </c>
      <c r="W17" s="206">
        <v>4.79</v>
      </c>
      <c r="X17" s="206">
        <v>14.37</v>
      </c>
      <c r="Y17" s="206">
        <v>0</v>
      </c>
      <c r="Z17" s="206">
        <v>53.84</v>
      </c>
      <c r="AA17" s="206">
        <v>15</v>
      </c>
      <c r="AB17" s="206">
        <v>0</v>
      </c>
      <c r="AC17" s="206">
        <v>15.67</v>
      </c>
      <c r="AD17" s="206">
        <v>0</v>
      </c>
      <c r="AE17" s="206">
        <v>0</v>
      </c>
      <c r="AF17" s="206">
        <v>0</v>
      </c>
      <c r="AG17" s="206">
        <v>0</v>
      </c>
      <c r="AH17" s="206">
        <v>25.74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2.92</v>
      </c>
      <c r="M18" s="206">
        <v>60.15</v>
      </c>
      <c r="N18" s="206">
        <v>49.09</v>
      </c>
      <c r="O18" s="206">
        <v>69.28</v>
      </c>
      <c r="P18" s="206">
        <v>25.83</v>
      </c>
      <c r="Q18" s="206">
        <v>4.87</v>
      </c>
      <c r="R18" s="206">
        <v>6.42</v>
      </c>
      <c r="S18" s="206">
        <v>5.54</v>
      </c>
      <c r="T18" s="206">
        <v>0</v>
      </c>
      <c r="U18" s="206">
        <v>39.67</v>
      </c>
      <c r="V18" s="206">
        <v>0</v>
      </c>
      <c r="W18" s="206">
        <v>4.79</v>
      </c>
      <c r="X18" s="206">
        <v>14.37</v>
      </c>
      <c r="Y18" s="206">
        <v>0</v>
      </c>
      <c r="Z18" s="206">
        <v>53.84</v>
      </c>
      <c r="AA18" s="206">
        <v>15</v>
      </c>
      <c r="AB18" s="206">
        <v>0</v>
      </c>
      <c r="AC18" s="206">
        <v>15.67</v>
      </c>
      <c r="AD18" s="206">
        <v>0</v>
      </c>
      <c r="AE18" s="206">
        <v>0</v>
      </c>
      <c r="AF18" s="206">
        <v>0</v>
      </c>
      <c r="AG18" s="206">
        <v>0</v>
      </c>
      <c r="AH18" s="206">
        <v>25.74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2.84</v>
      </c>
      <c r="M19" s="206">
        <v>60.15</v>
      </c>
      <c r="N19" s="206">
        <v>49.09</v>
      </c>
      <c r="O19" s="206">
        <v>69.28</v>
      </c>
      <c r="P19" s="206">
        <v>25.83</v>
      </c>
      <c r="Q19" s="206">
        <v>4.87</v>
      </c>
      <c r="R19" s="206">
        <v>6.42</v>
      </c>
      <c r="S19" s="206">
        <v>5.54</v>
      </c>
      <c r="T19" s="206">
        <v>0</v>
      </c>
      <c r="U19" s="206">
        <v>39.67</v>
      </c>
      <c r="V19" s="206">
        <v>0</v>
      </c>
      <c r="W19" s="206">
        <v>4.59</v>
      </c>
      <c r="X19" s="206">
        <v>13.77</v>
      </c>
      <c r="Y19" s="206">
        <v>0</v>
      </c>
      <c r="Z19" s="206">
        <v>52.36</v>
      </c>
      <c r="AA19" s="206">
        <v>14.71</v>
      </c>
      <c r="AB19" s="206">
        <v>0</v>
      </c>
      <c r="AC19" s="206">
        <v>15.67</v>
      </c>
      <c r="AD19" s="206">
        <v>0</v>
      </c>
      <c r="AE19" s="206">
        <v>0</v>
      </c>
      <c r="AF19" s="206">
        <v>0</v>
      </c>
      <c r="AG19" s="206">
        <v>0</v>
      </c>
      <c r="AH19" s="206">
        <v>25.74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267.76</v>
      </c>
      <c r="L20" s="206">
        <v>2.84</v>
      </c>
      <c r="M20" s="206">
        <v>60.15</v>
      </c>
      <c r="N20" s="206">
        <v>49.09</v>
      </c>
      <c r="O20" s="206">
        <v>69.28</v>
      </c>
      <c r="P20" s="206">
        <v>25.83</v>
      </c>
      <c r="Q20" s="206">
        <v>4.87</v>
      </c>
      <c r="R20" s="206">
        <v>6</v>
      </c>
      <c r="S20" s="206">
        <v>5.54</v>
      </c>
      <c r="T20" s="206">
        <v>0</v>
      </c>
      <c r="U20" s="206">
        <v>39.67</v>
      </c>
      <c r="V20" s="206">
        <v>0</v>
      </c>
      <c r="W20" s="206">
        <v>4.59</v>
      </c>
      <c r="X20" s="206">
        <v>13.77</v>
      </c>
      <c r="Y20" s="206">
        <v>0</v>
      </c>
      <c r="Z20" s="206">
        <v>52.36</v>
      </c>
      <c r="AA20" s="206">
        <v>14.71</v>
      </c>
      <c r="AB20" s="206">
        <v>0</v>
      </c>
      <c r="AC20" s="206">
        <v>15.67</v>
      </c>
      <c r="AD20" s="206">
        <v>0</v>
      </c>
      <c r="AE20" s="206">
        <v>0</v>
      </c>
      <c r="AF20" s="206">
        <v>0</v>
      </c>
      <c r="AG20" s="206">
        <v>0</v>
      </c>
      <c r="AH20" s="206">
        <v>25.74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267.79000000000002</v>
      </c>
      <c r="L21" s="206">
        <v>2.84</v>
      </c>
      <c r="M21" s="206">
        <v>60.15</v>
      </c>
      <c r="N21" s="206">
        <v>49.09</v>
      </c>
      <c r="O21" s="206">
        <v>69.28</v>
      </c>
      <c r="P21" s="206">
        <v>25.83</v>
      </c>
      <c r="Q21" s="206">
        <v>4.9000000000000004</v>
      </c>
      <c r="R21" s="206">
        <v>6</v>
      </c>
      <c r="S21" s="206">
        <v>5.54</v>
      </c>
      <c r="T21" s="206">
        <v>0</v>
      </c>
      <c r="U21" s="206">
        <v>39.67</v>
      </c>
      <c r="V21" s="206">
        <v>0</v>
      </c>
      <c r="W21" s="206">
        <v>4.59</v>
      </c>
      <c r="X21" s="206">
        <v>13.77</v>
      </c>
      <c r="Y21" s="206">
        <v>0</v>
      </c>
      <c r="Z21" s="206">
        <v>86.79</v>
      </c>
      <c r="AA21" s="206">
        <v>14.37</v>
      </c>
      <c r="AB21" s="206">
        <v>0</v>
      </c>
      <c r="AC21" s="206">
        <v>15.67</v>
      </c>
      <c r="AD21" s="206">
        <v>0</v>
      </c>
      <c r="AE21" s="206">
        <v>0</v>
      </c>
      <c r="AF21" s="206">
        <v>0</v>
      </c>
      <c r="AG21" s="206">
        <v>0</v>
      </c>
      <c r="AH21" s="206">
        <v>25.74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267.76</v>
      </c>
      <c r="L22" s="206">
        <v>2.84</v>
      </c>
      <c r="M22" s="206">
        <v>60.15</v>
      </c>
      <c r="N22" s="206">
        <v>49.09</v>
      </c>
      <c r="O22" s="206">
        <v>69.28</v>
      </c>
      <c r="P22" s="206">
        <v>25.83</v>
      </c>
      <c r="Q22" s="206">
        <v>4.9000000000000004</v>
      </c>
      <c r="R22" s="206">
        <v>6</v>
      </c>
      <c r="S22" s="206">
        <v>5.54</v>
      </c>
      <c r="T22" s="206">
        <v>0</v>
      </c>
      <c r="U22" s="206">
        <v>39.67</v>
      </c>
      <c r="V22" s="206">
        <v>0</v>
      </c>
      <c r="W22" s="206">
        <v>4.59</v>
      </c>
      <c r="X22" s="206">
        <v>13.77</v>
      </c>
      <c r="Y22" s="206">
        <v>0</v>
      </c>
      <c r="Z22" s="206">
        <v>90.65</v>
      </c>
      <c r="AA22" s="206">
        <v>14.37</v>
      </c>
      <c r="AB22" s="206">
        <v>0</v>
      </c>
      <c r="AC22" s="206">
        <v>15.67</v>
      </c>
      <c r="AD22" s="206">
        <v>0</v>
      </c>
      <c r="AE22" s="206">
        <v>0</v>
      </c>
      <c r="AF22" s="206">
        <v>0</v>
      </c>
      <c r="AG22" s="206">
        <v>0</v>
      </c>
      <c r="AH22" s="206">
        <v>25.74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258.69</v>
      </c>
      <c r="L23" s="206">
        <v>2.8</v>
      </c>
      <c r="M23" s="206">
        <v>60.15</v>
      </c>
      <c r="N23" s="206">
        <v>49.09</v>
      </c>
      <c r="O23" s="206">
        <v>69.28</v>
      </c>
      <c r="P23" s="206">
        <v>25.83</v>
      </c>
      <c r="Q23" s="206">
        <v>4.84</v>
      </c>
      <c r="R23" s="206">
        <v>5.51</v>
      </c>
      <c r="S23" s="206">
        <v>4</v>
      </c>
      <c r="T23" s="206">
        <v>0</v>
      </c>
      <c r="U23" s="206">
        <v>39.67</v>
      </c>
      <c r="V23" s="206">
        <v>0</v>
      </c>
      <c r="W23" s="206">
        <v>4.59</v>
      </c>
      <c r="X23" s="206">
        <v>13.77</v>
      </c>
      <c r="Y23" s="206">
        <v>0</v>
      </c>
      <c r="Z23" s="206">
        <v>105.93</v>
      </c>
      <c r="AA23" s="206">
        <v>14.37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0</v>
      </c>
      <c r="AH23" s="206">
        <v>25.74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258.69</v>
      </c>
      <c r="L24" s="206">
        <v>2.75</v>
      </c>
      <c r="M24" s="206">
        <v>60.15</v>
      </c>
      <c r="N24" s="206">
        <v>49.09</v>
      </c>
      <c r="O24" s="206">
        <v>69.28</v>
      </c>
      <c r="P24" s="206">
        <v>25.83</v>
      </c>
      <c r="Q24" s="206">
        <v>4.84</v>
      </c>
      <c r="R24" s="206">
        <v>5.51</v>
      </c>
      <c r="S24" s="206">
        <v>4</v>
      </c>
      <c r="T24" s="206">
        <v>0</v>
      </c>
      <c r="U24" s="206">
        <v>39.67</v>
      </c>
      <c r="V24" s="206">
        <v>0</v>
      </c>
      <c r="W24" s="206">
        <v>4.59</v>
      </c>
      <c r="X24" s="206">
        <v>13.77</v>
      </c>
      <c r="Y24" s="206">
        <v>0</v>
      </c>
      <c r="Z24" s="206">
        <v>104.91</v>
      </c>
      <c r="AA24" s="206">
        <v>14.37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0</v>
      </c>
      <c r="AH24" s="206">
        <v>25.74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287.43</v>
      </c>
      <c r="L25" s="206">
        <v>2.75</v>
      </c>
      <c r="M25" s="206">
        <v>60.15</v>
      </c>
      <c r="N25" s="206">
        <v>49.09</v>
      </c>
      <c r="O25" s="206">
        <v>69.28</v>
      </c>
      <c r="P25" s="206">
        <v>25.83</v>
      </c>
      <c r="Q25" s="206">
        <v>4.84</v>
      </c>
      <c r="R25" s="206">
        <v>14.31</v>
      </c>
      <c r="S25" s="206">
        <v>3.68</v>
      </c>
      <c r="T25" s="206">
        <v>0</v>
      </c>
      <c r="U25" s="206">
        <v>39.67</v>
      </c>
      <c r="V25" s="206">
        <v>8.81</v>
      </c>
      <c r="W25" s="206">
        <v>12.45</v>
      </c>
      <c r="X25" s="206">
        <v>43.19</v>
      </c>
      <c r="Y25" s="206">
        <v>0</v>
      </c>
      <c r="Z25" s="206">
        <v>111.7</v>
      </c>
      <c r="AA25" s="206">
        <v>31.3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0</v>
      </c>
      <c r="AH25" s="206">
        <v>25.74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354.5</v>
      </c>
      <c r="L26" s="206">
        <v>2.75</v>
      </c>
      <c r="M26" s="206">
        <v>60.15</v>
      </c>
      <c r="N26" s="206">
        <v>49.09</v>
      </c>
      <c r="O26" s="206">
        <v>69.28</v>
      </c>
      <c r="P26" s="206">
        <v>25.83</v>
      </c>
      <c r="Q26" s="206">
        <v>4.84</v>
      </c>
      <c r="R26" s="206">
        <v>17.32</v>
      </c>
      <c r="S26" s="206">
        <v>3.68</v>
      </c>
      <c r="T26" s="206">
        <v>0</v>
      </c>
      <c r="U26" s="206">
        <v>39.67</v>
      </c>
      <c r="V26" s="206">
        <v>8.81</v>
      </c>
      <c r="W26" s="206">
        <v>20.38</v>
      </c>
      <c r="X26" s="206">
        <v>43.19</v>
      </c>
      <c r="Y26" s="206">
        <v>0</v>
      </c>
      <c r="Z26" s="206">
        <v>111.7</v>
      </c>
      <c r="AA26" s="206">
        <v>37.96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0</v>
      </c>
      <c r="AH26" s="206">
        <v>25.74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433.2</v>
      </c>
      <c r="L27" s="206">
        <v>2.75</v>
      </c>
      <c r="M27" s="206">
        <v>60.15</v>
      </c>
      <c r="N27" s="206">
        <v>49.09</v>
      </c>
      <c r="O27" s="206">
        <v>69.28</v>
      </c>
      <c r="P27" s="206">
        <v>25.83</v>
      </c>
      <c r="Q27" s="206">
        <v>4.0999999999999996</v>
      </c>
      <c r="R27" s="206">
        <v>17.559999999999999</v>
      </c>
      <c r="S27" s="206">
        <v>3.68</v>
      </c>
      <c r="T27" s="206">
        <v>0</v>
      </c>
      <c r="U27" s="206">
        <v>39.67</v>
      </c>
      <c r="V27" s="206">
        <v>8.81</v>
      </c>
      <c r="W27" s="206">
        <v>19.52</v>
      </c>
      <c r="X27" s="206">
        <v>41.38</v>
      </c>
      <c r="Y27" s="206">
        <v>0</v>
      </c>
      <c r="Z27" s="206">
        <v>111.7</v>
      </c>
      <c r="AA27" s="206">
        <v>37.96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0</v>
      </c>
      <c r="AH27" s="206">
        <v>25.74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8.6199999999999992</v>
      </c>
      <c r="M28" s="206">
        <v>60.15</v>
      </c>
      <c r="N28" s="206">
        <v>49.09</v>
      </c>
      <c r="O28" s="206">
        <v>69.28</v>
      </c>
      <c r="P28" s="206">
        <v>25.83</v>
      </c>
      <c r="Q28" s="206">
        <v>8.39</v>
      </c>
      <c r="R28" s="206">
        <v>17.559999999999999</v>
      </c>
      <c r="S28" s="206">
        <v>8.49</v>
      </c>
      <c r="T28" s="206">
        <v>0</v>
      </c>
      <c r="U28" s="206">
        <v>39.67</v>
      </c>
      <c r="V28" s="206">
        <v>8.81</v>
      </c>
      <c r="W28" s="206">
        <v>19.52</v>
      </c>
      <c r="X28" s="206">
        <v>41.38</v>
      </c>
      <c r="Y28" s="206">
        <v>0</v>
      </c>
      <c r="Z28" s="206">
        <v>111.7</v>
      </c>
      <c r="AA28" s="206">
        <v>37.96</v>
      </c>
      <c r="AB28" s="206">
        <v>0</v>
      </c>
      <c r="AC28" s="206">
        <v>15.67</v>
      </c>
      <c r="AD28" s="206">
        <v>0</v>
      </c>
      <c r="AE28" s="206">
        <v>0</v>
      </c>
      <c r="AF28" s="206">
        <v>0</v>
      </c>
      <c r="AG28" s="206">
        <v>0</v>
      </c>
      <c r="AH28" s="206">
        <v>25.74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8.6199999999999992</v>
      </c>
      <c r="M29" s="206">
        <v>60.15</v>
      </c>
      <c r="N29" s="206">
        <v>49.09</v>
      </c>
      <c r="O29" s="206">
        <v>69.28</v>
      </c>
      <c r="P29" s="206">
        <v>25.83</v>
      </c>
      <c r="Q29" s="206">
        <v>9.07</v>
      </c>
      <c r="R29" s="206">
        <v>17.559999999999999</v>
      </c>
      <c r="S29" s="206">
        <v>10.68</v>
      </c>
      <c r="T29" s="206">
        <v>0</v>
      </c>
      <c r="U29" s="206">
        <v>39.67</v>
      </c>
      <c r="V29" s="206">
        <v>8.81</v>
      </c>
      <c r="W29" s="206">
        <v>19.52</v>
      </c>
      <c r="X29" s="206">
        <v>41.38</v>
      </c>
      <c r="Y29" s="206">
        <v>0</v>
      </c>
      <c r="Z29" s="206">
        <v>111.7</v>
      </c>
      <c r="AA29" s="206">
        <v>37.96</v>
      </c>
      <c r="AB29" s="206">
        <v>0</v>
      </c>
      <c r="AC29" s="206">
        <v>15.67</v>
      </c>
      <c r="AD29" s="206">
        <v>0</v>
      </c>
      <c r="AE29" s="206">
        <v>0</v>
      </c>
      <c r="AF29" s="206">
        <v>0</v>
      </c>
      <c r="AG29" s="206">
        <v>0</v>
      </c>
      <c r="AH29" s="206">
        <v>25.74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1.18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8.6199999999999992</v>
      </c>
      <c r="M30" s="206">
        <v>60.15</v>
      </c>
      <c r="N30" s="206">
        <v>49.09</v>
      </c>
      <c r="O30" s="206">
        <v>69.28</v>
      </c>
      <c r="P30" s="206">
        <v>25.83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39.67</v>
      </c>
      <c r="V30" s="206">
        <v>8.81</v>
      </c>
      <c r="W30" s="206">
        <v>19.52</v>
      </c>
      <c r="X30" s="206">
        <v>41.38</v>
      </c>
      <c r="Y30" s="206">
        <v>0</v>
      </c>
      <c r="Z30" s="206">
        <v>111.7</v>
      </c>
      <c r="AA30" s="206">
        <v>37.96</v>
      </c>
      <c r="AB30" s="206">
        <v>0</v>
      </c>
      <c r="AC30" s="206">
        <v>15.67</v>
      </c>
      <c r="AD30" s="206">
        <v>0</v>
      </c>
      <c r="AE30" s="206">
        <v>0</v>
      </c>
      <c r="AF30" s="206">
        <v>0</v>
      </c>
      <c r="AG30" s="206">
        <v>0</v>
      </c>
      <c r="AH30" s="206">
        <v>25.74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4.0999999999999996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8.6199999999999992</v>
      </c>
      <c r="M31" s="206">
        <v>60.15</v>
      </c>
      <c r="N31" s="206">
        <v>49.09</v>
      </c>
      <c r="O31" s="206">
        <v>69.28</v>
      </c>
      <c r="P31" s="206">
        <v>25.83</v>
      </c>
      <c r="Q31" s="206">
        <v>4.74</v>
      </c>
      <c r="R31" s="206">
        <v>17.559999999999999</v>
      </c>
      <c r="S31" s="206">
        <v>10.96</v>
      </c>
      <c r="T31" s="206">
        <v>0</v>
      </c>
      <c r="U31" s="206">
        <v>39.67</v>
      </c>
      <c r="V31" s="206">
        <v>8.81</v>
      </c>
      <c r="W31" s="206">
        <v>19.52</v>
      </c>
      <c r="X31" s="206">
        <v>41.38</v>
      </c>
      <c r="Y31" s="206">
        <v>0</v>
      </c>
      <c r="Z31" s="206">
        <v>111.7</v>
      </c>
      <c r="AA31" s="206">
        <v>37.96</v>
      </c>
      <c r="AB31" s="206">
        <v>0</v>
      </c>
      <c r="AC31" s="206">
        <v>15.67</v>
      </c>
      <c r="AD31" s="206">
        <v>0</v>
      </c>
      <c r="AE31" s="206">
        <v>0</v>
      </c>
      <c r="AF31" s="206">
        <v>0</v>
      </c>
      <c r="AG31" s="206">
        <v>0</v>
      </c>
      <c r="AH31" s="206">
        <v>25.74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12.53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8.4499999999999993</v>
      </c>
      <c r="M32" s="206">
        <v>60.15</v>
      </c>
      <c r="N32" s="206">
        <v>49.09</v>
      </c>
      <c r="O32" s="206">
        <v>69.28</v>
      </c>
      <c r="P32" s="206">
        <v>25.83</v>
      </c>
      <c r="Q32" s="206">
        <v>4.62</v>
      </c>
      <c r="R32" s="206">
        <v>17.559999999999999</v>
      </c>
      <c r="S32" s="206">
        <v>10.96</v>
      </c>
      <c r="T32" s="206">
        <v>0</v>
      </c>
      <c r="U32" s="206">
        <v>39.67</v>
      </c>
      <c r="V32" s="206">
        <v>8.81</v>
      </c>
      <c r="W32" s="206">
        <v>19.52</v>
      </c>
      <c r="X32" s="206">
        <v>41.38</v>
      </c>
      <c r="Y32" s="206">
        <v>0</v>
      </c>
      <c r="Z32" s="206">
        <v>111.7</v>
      </c>
      <c r="AA32" s="206">
        <v>37.96</v>
      </c>
      <c r="AB32" s="206">
        <v>0</v>
      </c>
      <c r="AC32" s="206">
        <v>15.67</v>
      </c>
      <c r="AD32" s="206">
        <v>0</v>
      </c>
      <c r="AE32" s="206">
        <v>0</v>
      </c>
      <c r="AF32" s="206">
        <v>0</v>
      </c>
      <c r="AG32" s="206">
        <v>0</v>
      </c>
      <c r="AH32" s="206">
        <v>25.74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8.6199999999999992</v>
      </c>
      <c r="M33" s="206">
        <v>60.15</v>
      </c>
      <c r="N33" s="206">
        <v>49.09</v>
      </c>
      <c r="O33" s="206">
        <v>69.28</v>
      </c>
      <c r="P33" s="206">
        <v>25.83</v>
      </c>
      <c r="Q33" s="206">
        <v>4.62</v>
      </c>
      <c r="R33" s="206">
        <v>17.559999999999999</v>
      </c>
      <c r="S33" s="206">
        <v>10.96</v>
      </c>
      <c r="T33" s="206">
        <v>0</v>
      </c>
      <c r="U33" s="206">
        <v>39.67</v>
      </c>
      <c r="V33" s="206">
        <v>8.81</v>
      </c>
      <c r="W33" s="206">
        <v>19.52</v>
      </c>
      <c r="X33" s="206">
        <v>41.38</v>
      </c>
      <c r="Y33" s="206">
        <v>0</v>
      </c>
      <c r="Z33" s="206">
        <v>111.7</v>
      </c>
      <c r="AA33" s="206">
        <v>37.96</v>
      </c>
      <c r="AB33" s="206">
        <v>0</v>
      </c>
      <c r="AC33" s="206">
        <v>15.67</v>
      </c>
      <c r="AD33" s="206">
        <v>0</v>
      </c>
      <c r="AE33" s="206">
        <v>0</v>
      </c>
      <c r="AF33" s="206">
        <v>0</v>
      </c>
      <c r="AG33" s="206">
        <v>0</v>
      </c>
      <c r="AH33" s="206">
        <v>17.39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14.5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8.6199999999999992</v>
      </c>
      <c r="M34" s="206">
        <v>60.15</v>
      </c>
      <c r="N34" s="206">
        <v>49.09</v>
      </c>
      <c r="O34" s="206">
        <v>69.28</v>
      </c>
      <c r="P34" s="206">
        <v>25.83</v>
      </c>
      <c r="Q34" s="206">
        <v>4.62</v>
      </c>
      <c r="R34" s="206">
        <v>17.559999999999999</v>
      </c>
      <c r="S34" s="206">
        <v>10.96</v>
      </c>
      <c r="T34" s="206">
        <v>0</v>
      </c>
      <c r="U34" s="206">
        <v>39.67</v>
      </c>
      <c r="V34" s="206">
        <v>8.81</v>
      </c>
      <c r="W34" s="206">
        <v>19.52</v>
      </c>
      <c r="X34" s="206">
        <v>41.38</v>
      </c>
      <c r="Y34" s="206">
        <v>0</v>
      </c>
      <c r="Z34" s="206">
        <v>111.7</v>
      </c>
      <c r="AA34" s="206">
        <v>37.96</v>
      </c>
      <c r="AB34" s="206">
        <v>0</v>
      </c>
      <c r="AC34" s="206">
        <v>15.67</v>
      </c>
      <c r="AD34" s="206">
        <v>0</v>
      </c>
      <c r="AE34" s="206">
        <v>0</v>
      </c>
      <c r="AF34" s="206">
        <v>0</v>
      </c>
      <c r="AG34" s="206">
        <v>0</v>
      </c>
      <c r="AH34" s="206">
        <v>17.39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8.6199999999999992</v>
      </c>
      <c r="M35" s="206">
        <v>60.15</v>
      </c>
      <c r="N35" s="206">
        <v>49.09</v>
      </c>
      <c r="O35" s="206">
        <v>69.28</v>
      </c>
      <c r="P35" s="206">
        <v>25.83</v>
      </c>
      <c r="Q35" s="206">
        <v>4.62</v>
      </c>
      <c r="R35" s="206">
        <v>17.559999999999999</v>
      </c>
      <c r="S35" s="206">
        <v>10.96</v>
      </c>
      <c r="T35" s="206">
        <v>0</v>
      </c>
      <c r="U35" s="206">
        <v>39.67</v>
      </c>
      <c r="V35" s="206">
        <v>8.81</v>
      </c>
      <c r="W35" s="206">
        <v>19.52</v>
      </c>
      <c r="X35" s="206">
        <v>41.38</v>
      </c>
      <c r="Y35" s="206">
        <v>0</v>
      </c>
      <c r="Z35" s="206">
        <v>111.7</v>
      </c>
      <c r="AA35" s="206">
        <v>37.96</v>
      </c>
      <c r="AB35" s="206">
        <v>0</v>
      </c>
      <c r="AC35" s="206">
        <v>15.67</v>
      </c>
      <c r="AD35" s="206">
        <v>0</v>
      </c>
      <c r="AE35" s="206">
        <v>0</v>
      </c>
      <c r="AF35" s="206">
        <v>0</v>
      </c>
      <c r="AG35" s="206">
        <v>0</v>
      </c>
      <c r="AH35" s="206">
        <v>17.39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39.5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8.6199999999999992</v>
      </c>
      <c r="M36" s="206">
        <v>60.15</v>
      </c>
      <c r="N36" s="206">
        <v>49.09</v>
      </c>
      <c r="O36" s="206">
        <v>69.28</v>
      </c>
      <c r="P36" s="206">
        <v>25.83</v>
      </c>
      <c r="Q36" s="206">
        <v>4.62</v>
      </c>
      <c r="R36" s="206">
        <v>17.559999999999999</v>
      </c>
      <c r="S36" s="206">
        <v>10.96</v>
      </c>
      <c r="T36" s="206">
        <v>0</v>
      </c>
      <c r="U36" s="206">
        <v>39.67</v>
      </c>
      <c r="V36" s="206">
        <v>8.81</v>
      </c>
      <c r="W36" s="206">
        <v>19.52</v>
      </c>
      <c r="X36" s="206">
        <v>41.38</v>
      </c>
      <c r="Y36" s="206">
        <v>0</v>
      </c>
      <c r="Z36" s="206">
        <v>111.7</v>
      </c>
      <c r="AA36" s="206">
        <v>37.96</v>
      </c>
      <c r="AB36" s="206">
        <v>0</v>
      </c>
      <c r="AC36" s="206">
        <v>9.3000000000000007</v>
      </c>
      <c r="AD36" s="206">
        <v>0</v>
      </c>
      <c r="AE36" s="206">
        <v>0</v>
      </c>
      <c r="AF36" s="206">
        <v>0</v>
      </c>
      <c r="AG36" s="206">
        <v>0</v>
      </c>
      <c r="AH36" s="206">
        <v>8.33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39.5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8.6199999999999992</v>
      </c>
      <c r="M37" s="206">
        <v>60.15</v>
      </c>
      <c r="N37" s="206">
        <v>49.09</v>
      </c>
      <c r="O37" s="206">
        <v>69.28</v>
      </c>
      <c r="P37" s="206">
        <v>25.83</v>
      </c>
      <c r="Q37" s="206">
        <v>4.62</v>
      </c>
      <c r="R37" s="206">
        <v>17.559999999999999</v>
      </c>
      <c r="S37" s="206">
        <v>10.96</v>
      </c>
      <c r="T37" s="206">
        <v>0</v>
      </c>
      <c r="U37" s="206">
        <v>39.67</v>
      </c>
      <c r="V37" s="206">
        <v>8.81</v>
      </c>
      <c r="W37" s="206">
        <v>19.16</v>
      </c>
      <c r="X37" s="206">
        <v>41.38</v>
      </c>
      <c r="Y37" s="206">
        <v>0</v>
      </c>
      <c r="Z37" s="206">
        <v>111.7</v>
      </c>
      <c r="AA37" s="206">
        <v>37.96</v>
      </c>
      <c r="AB37" s="206">
        <v>0</v>
      </c>
      <c r="AC37" s="206">
        <v>9.3000000000000007</v>
      </c>
      <c r="AD37" s="206">
        <v>0</v>
      </c>
      <c r="AE37" s="206">
        <v>0</v>
      </c>
      <c r="AF37" s="206">
        <v>0</v>
      </c>
      <c r="AG37" s="206">
        <v>0</v>
      </c>
      <c r="AH37" s="206">
        <v>8.33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39.5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8.6199999999999992</v>
      </c>
      <c r="M38" s="206">
        <v>60.15</v>
      </c>
      <c r="N38" s="206">
        <v>49.09</v>
      </c>
      <c r="O38" s="206">
        <v>69.28</v>
      </c>
      <c r="P38" s="206">
        <v>25.83</v>
      </c>
      <c r="Q38" s="206">
        <v>4.62</v>
      </c>
      <c r="R38" s="206">
        <v>17.559999999999999</v>
      </c>
      <c r="S38" s="206">
        <v>10.96</v>
      </c>
      <c r="T38" s="206">
        <v>0</v>
      </c>
      <c r="U38" s="206">
        <v>39.67</v>
      </c>
      <c r="V38" s="206">
        <v>8.81</v>
      </c>
      <c r="W38" s="206">
        <v>19.16</v>
      </c>
      <c r="X38" s="206">
        <v>41.38</v>
      </c>
      <c r="Y38" s="206">
        <v>0</v>
      </c>
      <c r="Z38" s="206">
        <v>111.7</v>
      </c>
      <c r="AA38" s="206">
        <v>37.96</v>
      </c>
      <c r="AB38" s="206">
        <v>0</v>
      </c>
      <c r="AC38" s="206">
        <v>9.3000000000000007</v>
      </c>
      <c r="AD38" s="206">
        <v>0</v>
      </c>
      <c r="AE38" s="206">
        <v>0</v>
      </c>
      <c r="AF38" s="206">
        <v>0</v>
      </c>
      <c r="AG38" s="206">
        <v>0</v>
      </c>
      <c r="AH38" s="206">
        <v>8.33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39.5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8.6199999999999992</v>
      </c>
      <c r="M39" s="206">
        <v>60.15</v>
      </c>
      <c r="N39" s="206">
        <v>49.09</v>
      </c>
      <c r="O39" s="206">
        <v>69.28</v>
      </c>
      <c r="P39" s="206">
        <v>25.83</v>
      </c>
      <c r="Q39" s="206">
        <v>4.62</v>
      </c>
      <c r="R39" s="206">
        <v>17.559999999999999</v>
      </c>
      <c r="S39" s="206">
        <v>10.96</v>
      </c>
      <c r="T39" s="206">
        <v>0</v>
      </c>
      <c r="U39" s="206">
        <v>39.67</v>
      </c>
      <c r="V39" s="206">
        <v>8.81</v>
      </c>
      <c r="W39" s="206">
        <v>19.16</v>
      </c>
      <c r="X39" s="206">
        <v>41.38</v>
      </c>
      <c r="Y39" s="206">
        <v>0</v>
      </c>
      <c r="Z39" s="206">
        <v>111.7</v>
      </c>
      <c r="AA39" s="206">
        <v>37.96</v>
      </c>
      <c r="AB39" s="206">
        <v>0</v>
      </c>
      <c r="AC39" s="206">
        <v>9.3000000000000007</v>
      </c>
      <c r="AD39" s="206">
        <v>0</v>
      </c>
      <c r="AE39" s="206">
        <v>0</v>
      </c>
      <c r="AF39" s="206">
        <v>0</v>
      </c>
      <c r="AG39" s="206">
        <v>0</v>
      </c>
      <c r="AH39" s="206">
        <v>8.33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39.5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8.6199999999999992</v>
      </c>
      <c r="M40" s="206">
        <v>60.15</v>
      </c>
      <c r="N40" s="206">
        <v>49.09</v>
      </c>
      <c r="O40" s="206">
        <v>69.28</v>
      </c>
      <c r="P40" s="206">
        <v>25.83</v>
      </c>
      <c r="Q40" s="206">
        <v>4.62</v>
      </c>
      <c r="R40" s="206">
        <v>17.559999999999999</v>
      </c>
      <c r="S40" s="206">
        <v>10.96</v>
      </c>
      <c r="T40" s="206">
        <v>0</v>
      </c>
      <c r="U40" s="206">
        <v>39.67</v>
      </c>
      <c r="V40" s="206">
        <v>8.81</v>
      </c>
      <c r="W40" s="206">
        <v>19.16</v>
      </c>
      <c r="X40" s="206">
        <v>41.38</v>
      </c>
      <c r="Y40" s="206">
        <v>0</v>
      </c>
      <c r="Z40" s="206">
        <v>111.7</v>
      </c>
      <c r="AA40" s="206">
        <v>37.96</v>
      </c>
      <c r="AB40" s="206">
        <v>0</v>
      </c>
      <c r="AC40" s="206">
        <v>9.3000000000000007</v>
      </c>
      <c r="AD40" s="206">
        <v>0</v>
      </c>
      <c r="AE40" s="206">
        <v>0</v>
      </c>
      <c r="AF40" s="206">
        <v>0</v>
      </c>
      <c r="AG40" s="206">
        <v>0</v>
      </c>
      <c r="AH40" s="206">
        <v>8.33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39.5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8.6199999999999992</v>
      </c>
      <c r="M41" s="206">
        <v>60.15</v>
      </c>
      <c r="N41" s="206">
        <v>49.09</v>
      </c>
      <c r="O41" s="206">
        <v>69.28</v>
      </c>
      <c r="P41" s="206">
        <v>25.83</v>
      </c>
      <c r="Q41" s="206">
        <v>4.62</v>
      </c>
      <c r="R41" s="206">
        <v>17.559999999999999</v>
      </c>
      <c r="S41" s="206">
        <v>10.96</v>
      </c>
      <c r="T41" s="206">
        <v>0</v>
      </c>
      <c r="U41" s="206">
        <v>39.67</v>
      </c>
      <c r="V41" s="206">
        <v>8.81</v>
      </c>
      <c r="W41" s="206">
        <v>19.16</v>
      </c>
      <c r="X41" s="206">
        <v>41.38</v>
      </c>
      <c r="Y41" s="206">
        <v>0</v>
      </c>
      <c r="Z41" s="206">
        <v>111.7</v>
      </c>
      <c r="AA41" s="206">
        <v>37.96</v>
      </c>
      <c r="AB41" s="206">
        <v>0</v>
      </c>
      <c r="AC41" s="206">
        <v>9.3000000000000007</v>
      </c>
      <c r="AD41" s="206">
        <v>0</v>
      </c>
      <c r="AE41" s="206">
        <v>0</v>
      </c>
      <c r="AF41" s="206">
        <v>0</v>
      </c>
      <c r="AG41" s="206">
        <v>0</v>
      </c>
      <c r="AH41" s="206">
        <v>8.33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39.5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8.6199999999999992</v>
      </c>
      <c r="M42" s="206">
        <v>60.15</v>
      </c>
      <c r="N42" s="206">
        <v>49.09</v>
      </c>
      <c r="O42" s="206">
        <v>69.28</v>
      </c>
      <c r="P42" s="206">
        <v>25.83</v>
      </c>
      <c r="Q42" s="206">
        <v>4.62</v>
      </c>
      <c r="R42" s="206">
        <v>17.559999999999999</v>
      </c>
      <c r="S42" s="206">
        <v>10.96</v>
      </c>
      <c r="T42" s="206">
        <v>0</v>
      </c>
      <c r="U42" s="206">
        <v>39.67</v>
      </c>
      <c r="V42" s="206">
        <v>8.81</v>
      </c>
      <c r="W42" s="206">
        <v>19.16</v>
      </c>
      <c r="X42" s="206">
        <v>41.38</v>
      </c>
      <c r="Y42" s="206">
        <v>0</v>
      </c>
      <c r="Z42" s="206">
        <v>111.7</v>
      </c>
      <c r="AA42" s="206">
        <v>37.96</v>
      </c>
      <c r="AB42" s="206">
        <v>0</v>
      </c>
      <c r="AC42" s="206">
        <v>9.3000000000000007</v>
      </c>
      <c r="AD42" s="206">
        <v>0</v>
      </c>
      <c r="AE42" s="206">
        <v>0</v>
      </c>
      <c r="AF42" s="206">
        <v>0</v>
      </c>
      <c r="AG42" s="206">
        <v>0</v>
      </c>
      <c r="AH42" s="206">
        <v>8.33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39.5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8.6199999999999992</v>
      </c>
      <c r="M43" s="206">
        <v>60.15</v>
      </c>
      <c r="N43" s="206">
        <v>49.09</v>
      </c>
      <c r="O43" s="206">
        <v>69.28</v>
      </c>
      <c r="P43" s="206">
        <v>25.83</v>
      </c>
      <c r="Q43" s="206">
        <v>4.62</v>
      </c>
      <c r="R43" s="206">
        <v>17.559999999999999</v>
      </c>
      <c r="S43" s="206">
        <v>10.96</v>
      </c>
      <c r="T43" s="206">
        <v>0</v>
      </c>
      <c r="U43" s="206">
        <v>39.67</v>
      </c>
      <c r="V43" s="206">
        <v>8.81</v>
      </c>
      <c r="W43" s="206">
        <v>19.16</v>
      </c>
      <c r="X43" s="206">
        <v>41.38</v>
      </c>
      <c r="Y43" s="206">
        <v>0</v>
      </c>
      <c r="Z43" s="206">
        <v>111.7</v>
      </c>
      <c r="AA43" s="206">
        <v>37.96</v>
      </c>
      <c r="AB43" s="206">
        <v>0</v>
      </c>
      <c r="AC43" s="206">
        <v>15.67</v>
      </c>
      <c r="AD43" s="206">
        <v>0</v>
      </c>
      <c r="AE43" s="206">
        <v>0</v>
      </c>
      <c r="AF43" s="206">
        <v>0</v>
      </c>
      <c r="AG43" s="206">
        <v>0</v>
      </c>
      <c r="AH43" s="206">
        <v>17.39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39.5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8.6199999999999992</v>
      </c>
      <c r="M44" s="206">
        <v>60.15</v>
      </c>
      <c r="N44" s="206">
        <v>49.09</v>
      </c>
      <c r="O44" s="206">
        <v>69.28</v>
      </c>
      <c r="P44" s="206">
        <v>25.83</v>
      </c>
      <c r="Q44" s="206">
        <v>4.62</v>
      </c>
      <c r="R44" s="206">
        <v>17.559999999999999</v>
      </c>
      <c r="S44" s="206">
        <v>10.96</v>
      </c>
      <c r="T44" s="206">
        <v>0</v>
      </c>
      <c r="U44" s="206">
        <v>39.67</v>
      </c>
      <c r="V44" s="206">
        <v>8.81</v>
      </c>
      <c r="W44" s="206">
        <v>19.16</v>
      </c>
      <c r="X44" s="206">
        <v>41.38</v>
      </c>
      <c r="Y44" s="206">
        <v>0</v>
      </c>
      <c r="Z44" s="206">
        <v>111.7</v>
      </c>
      <c r="AA44" s="206">
        <v>37.96</v>
      </c>
      <c r="AB44" s="206">
        <v>0</v>
      </c>
      <c r="AC44" s="206">
        <v>15.67</v>
      </c>
      <c r="AD44" s="206">
        <v>0</v>
      </c>
      <c r="AE44" s="206">
        <v>0</v>
      </c>
      <c r="AF44" s="206">
        <v>0</v>
      </c>
      <c r="AG44" s="206">
        <v>0</v>
      </c>
      <c r="AH44" s="206">
        <v>17.39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39.5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8.6199999999999992</v>
      </c>
      <c r="M45" s="206">
        <v>60.15</v>
      </c>
      <c r="N45" s="206">
        <v>49.09</v>
      </c>
      <c r="O45" s="206">
        <v>69.28</v>
      </c>
      <c r="P45" s="206">
        <v>25.83</v>
      </c>
      <c r="Q45" s="206">
        <v>4.62</v>
      </c>
      <c r="R45" s="206">
        <v>17.559999999999999</v>
      </c>
      <c r="S45" s="206">
        <v>10.96</v>
      </c>
      <c r="T45" s="206">
        <v>0</v>
      </c>
      <c r="U45" s="206">
        <v>39.67</v>
      </c>
      <c r="V45" s="206">
        <v>8.81</v>
      </c>
      <c r="W45" s="206">
        <v>19.16</v>
      </c>
      <c r="X45" s="206">
        <v>41.38</v>
      </c>
      <c r="Y45" s="206">
        <v>0</v>
      </c>
      <c r="Z45" s="206">
        <v>111.7</v>
      </c>
      <c r="AA45" s="206">
        <v>37.96</v>
      </c>
      <c r="AB45" s="206">
        <v>0</v>
      </c>
      <c r="AC45" s="206">
        <v>15.67</v>
      </c>
      <c r="AD45" s="206">
        <v>0</v>
      </c>
      <c r="AE45" s="206">
        <v>0</v>
      </c>
      <c r="AF45" s="206">
        <v>0</v>
      </c>
      <c r="AG45" s="206">
        <v>0</v>
      </c>
      <c r="AH45" s="206">
        <v>17.39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39.5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8.6199999999999992</v>
      </c>
      <c r="M46" s="206">
        <v>60.15</v>
      </c>
      <c r="N46" s="206">
        <v>49.09</v>
      </c>
      <c r="O46" s="206">
        <v>69.28</v>
      </c>
      <c r="P46" s="206">
        <v>25.83</v>
      </c>
      <c r="Q46" s="206">
        <v>4.62</v>
      </c>
      <c r="R46" s="206">
        <v>17.559999999999999</v>
      </c>
      <c r="S46" s="206">
        <v>10.96</v>
      </c>
      <c r="T46" s="206">
        <v>0</v>
      </c>
      <c r="U46" s="206">
        <v>39.67</v>
      </c>
      <c r="V46" s="206">
        <v>8.81</v>
      </c>
      <c r="W46" s="206">
        <v>19.16</v>
      </c>
      <c r="X46" s="206">
        <v>41.38</v>
      </c>
      <c r="Y46" s="206">
        <v>0</v>
      </c>
      <c r="Z46" s="206">
        <v>111.7</v>
      </c>
      <c r="AA46" s="206">
        <v>37.96</v>
      </c>
      <c r="AB46" s="206">
        <v>0</v>
      </c>
      <c r="AC46" s="206">
        <v>10.1</v>
      </c>
      <c r="AD46" s="206">
        <v>0</v>
      </c>
      <c r="AE46" s="206">
        <v>0</v>
      </c>
      <c r="AF46" s="206">
        <v>0</v>
      </c>
      <c r="AG46" s="206">
        <v>0</v>
      </c>
      <c r="AH46" s="206">
        <v>11.43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39.5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8.6199999999999992</v>
      </c>
      <c r="M47" s="206">
        <v>60.15</v>
      </c>
      <c r="N47" s="206">
        <v>49.09</v>
      </c>
      <c r="O47" s="206">
        <v>69.28</v>
      </c>
      <c r="P47" s="206">
        <v>25.83</v>
      </c>
      <c r="Q47" s="206">
        <v>6.96</v>
      </c>
      <c r="R47" s="206">
        <v>17.559999999999999</v>
      </c>
      <c r="S47" s="206">
        <v>10.96</v>
      </c>
      <c r="T47" s="206">
        <v>0</v>
      </c>
      <c r="U47" s="206">
        <v>39.67</v>
      </c>
      <c r="V47" s="206">
        <v>8.81</v>
      </c>
      <c r="W47" s="206">
        <v>19.16</v>
      </c>
      <c r="X47" s="206">
        <v>41.38</v>
      </c>
      <c r="Y47" s="206">
        <v>0</v>
      </c>
      <c r="Z47" s="206">
        <v>111.7</v>
      </c>
      <c r="AA47" s="206">
        <v>37.96</v>
      </c>
      <c r="AB47" s="206">
        <v>0</v>
      </c>
      <c r="AC47" s="206">
        <v>15.67</v>
      </c>
      <c r="AD47" s="206">
        <v>0</v>
      </c>
      <c r="AE47" s="206">
        <v>0</v>
      </c>
      <c r="AF47" s="206">
        <v>0</v>
      </c>
      <c r="AG47" s="206">
        <v>0</v>
      </c>
      <c r="AH47" s="206">
        <v>17.39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39.5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8.6199999999999992</v>
      </c>
      <c r="M48" s="206">
        <v>60.15</v>
      </c>
      <c r="N48" s="206">
        <v>49.09</v>
      </c>
      <c r="O48" s="206">
        <v>69.28</v>
      </c>
      <c r="P48" s="206">
        <v>25.83</v>
      </c>
      <c r="Q48" s="206">
        <v>7.12</v>
      </c>
      <c r="R48" s="206">
        <v>17.559999999999999</v>
      </c>
      <c r="S48" s="206">
        <v>10.96</v>
      </c>
      <c r="T48" s="206">
        <v>0</v>
      </c>
      <c r="U48" s="206">
        <v>39.67</v>
      </c>
      <c r="V48" s="206">
        <v>8.81</v>
      </c>
      <c r="W48" s="206">
        <v>19.16</v>
      </c>
      <c r="X48" s="206">
        <v>41.38</v>
      </c>
      <c r="Y48" s="206">
        <v>0</v>
      </c>
      <c r="Z48" s="206">
        <v>111.7</v>
      </c>
      <c r="AA48" s="206">
        <v>37.96</v>
      </c>
      <c r="AB48" s="206">
        <v>0</v>
      </c>
      <c r="AC48" s="206">
        <v>15.67</v>
      </c>
      <c r="AD48" s="206">
        <v>0</v>
      </c>
      <c r="AE48" s="206">
        <v>0</v>
      </c>
      <c r="AF48" s="206">
        <v>0</v>
      </c>
      <c r="AG48" s="206">
        <v>0</v>
      </c>
      <c r="AH48" s="206">
        <v>26.03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39.5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8.6199999999999992</v>
      </c>
      <c r="M49" s="206">
        <v>60.15</v>
      </c>
      <c r="N49" s="206">
        <v>49.09</v>
      </c>
      <c r="O49" s="206">
        <v>69.28</v>
      </c>
      <c r="P49" s="206">
        <v>25.83</v>
      </c>
      <c r="Q49" s="206">
        <v>7.12</v>
      </c>
      <c r="R49" s="206">
        <v>17.559999999999999</v>
      </c>
      <c r="S49" s="206">
        <v>10.96</v>
      </c>
      <c r="T49" s="206">
        <v>0</v>
      </c>
      <c r="U49" s="206">
        <v>39.67</v>
      </c>
      <c r="V49" s="206">
        <v>8.81</v>
      </c>
      <c r="W49" s="206">
        <v>19.16</v>
      </c>
      <c r="X49" s="206">
        <v>41.38</v>
      </c>
      <c r="Y49" s="206">
        <v>0</v>
      </c>
      <c r="Z49" s="206">
        <v>111.7</v>
      </c>
      <c r="AA49" s="206">
        <v>37.96</v>
      </c>
      <c r="AB49" s="206">
        <v>0</v>
      </c>
      <c r="AC49" s="206">
        <v>15.67</v>
      </c>
      <c r="AD49" s="206">
        <v>0</v>
      </c>
      <c r="AE49" s="206">
        <v>0</v>
      </c>
      <c r="AF49" s="206">
        <v>0</v>
      </c>
      <c r="AG49" s="206">
        <v>0</v>
      </c>
      <c r="AH49" s="206">
        <v>26.03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39.5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8.6199999999999992</v>
      </c>
      <c r="M50" s="206">
        <v>60.15</v>
      </c>
      <c r="N50" s="206">
        <v>49.09</v>
      </c>
      <c r="O50" s="206">
        <v>69.28</v>
      </c>
      <c r="P50" s="206">
        <v>25.83</v>
      </c>
      <c r="Q50" s="206">
        <v>7.12</v>
      </c>
      <c r="R50" s="206">
        <v>17.559999999999999</v>
      </c>
      <c r="S50" s="206">
        <v>10.96</v>
      </c>
      <c r="T50" s="206">
        <v>0</v>
      </c>
      <c r="U50" s="206">
        <v>39.67</v>
      </c>
      <c r="V50" s="206">
        <v>8.81</v>
      </c>
      <c r="W50" s="206">
        <v>19.16</v>
      </c>
      <c r="X50" s="206">
        <v>41.38</v>
      </c>
      <c r="Y50" s="206">
        <v>0</v>
      </c>
      <c r="Z50" s="206">
        <v>111.7</v>
      </c>
      <c r="AA50" s="206">
        <v>37.96</v>
      </c>
      <c r="AB50" s="206">
        <v>0</v>
      </c>
      <c r="AC50" s="206">
        <v>15.67</v>
      </c>
      <c r="AD50" s="206">
        <v>0</v>
      </c>
      <c r="AE50" s="206">
        <v>0</v>
      </c>
      <c r="AF50" s="206">
        <v>0</v>
      </c>
      <c r="AG50" s="206">
        <v>0</v>
      </c>
      <c r="AH50" s="206">
        <v>26.03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39.5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2.75</v>
      </c>
      <c r="M51" s="206">
        <v>60.15</v>
      </c>
      <c r="N51" s="206">
        <v>49.09</v>
      </c>
      <c r="O51" s="206">
        <v>69.28</v>
      </c>
      <c r="P51" s="206">
        <v>25.83</v>
      </c>
      <c r="Q51" s="206">
        <v>3.41</v>
      </c>
      <c r="R51" s="206">
        <v>17.559999999999999</v>
      </c>
      <c r="S51" s="206">
        <v>4.59</v>
      </c>
      <c r="T51" s="206">
        <v>0</v>
      </c>
      <c r="U51" s="206">
        <v>39.67</v>
      </c>
      <c r="V51" s="206">
        <v>8.7200000000000006</v>
      </c>
      <c r="W51" s="206">
        <v>19.16</v>
      </c>
      <c r="X51" s="206">
        <v>41.38</v>
      </c>
      <c r="Y51" s="206">
        <v>0</v>
      </c>
      <c r="Z51" s="206">
        <v>111.7</v>
      </c>
      <c r="AA51" s="206">
        <v>37.96</v>
      </c>
      <c r="AB51" s="206">
        <v>0</v>
      </c>
      <c r="AC51" s="206">
        <v>15.67</v>
      </c>
      <c r="AD51" s="206">
        <v>0</v>
      </c>
      <c r="AE51" s="206">
        <v>0</v>
      </c>
      <c r="AF51" s="206">
        <v>0</v>
      </c>
      <c r="AG51" s="206">
        <v>0</v>
      </c>
      <c r="AH51" s="206">
        <v>26.03</v>
      </c>
      <c r="AI51" s="206">
        <v>0</v>
      </c>
      <c r="AJ51" s="206">
        <v>0</v>
      </c>
      <c r="AK51" s="206">
        <v>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39.5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2.75</v>
      </c>
      <c r="M52" s="206">
        <v>60.15</v>
      </c>
      <c r="N52" s="206">
        <v>49.09</v>
      </c>
      <c r="O52" s="206">
        <v>69.28</v>
      </c>
      <c r="P52" s="206">
        <v>25.83</v>
      </c>
      <c r="Q52" s="206">
        <v>2.75</v>
      </c>
      <c r="R52" s="206">
        <v>17.559999999999999</v>
      </c>
      <c r="S52" s="206">
        <v>3.67</v>
      </c>
      <c r="T52" s="206">
        <v>0</v>
      </c>
      <c r="U52" s="206">
        <v>39.67</v>
      </c>
      <c r="V52" s="206">
        <v>8.7200000000000006</v>
      </c>
      <c r="W52" s="206">
        <v>19.16</v>
      </c>
      <c r="X52" s="206">
        <v>41.38</v>
      </c>
      <c r="Y52" s="206">
        <v>0</v>
      </c>
      <c r="Z52" s="206">
        <v>111.7</v>
      </c>
      <c r="AA52" s="206">
        <v>37.96</v>
      </c>
      <c r="AB52" s="206">
        <v>0</v>
      </c>
      <c r="AC52" s="206">
        <v>15.67</v>
      </c>
      <c r="AD52" s="206">
        <v>0</v>
      </c>
      <c r="AE52" s="206">
        <v>0</v>
      </c>
      <c r="AF52" s="206">
        <v>0</v>
      </c>
      <c r="AG52" s="206">
        <v>0</v>
      </c>
      <c r="AH52" s="206">
        <v>26.03</v>
      </c>
      <c r="AI52" s="206">
        <v>0</v>
      </c>
      <c r="AJ52" s="206">
        <v>0</v>
      </c>
      <c r="AK52" s="206">
        <v>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39.5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2.75</v>
      </c>
      <c r="M53" s="206">
        <v>60.15</v>
      </c>
      <c r="N53" s="206">
        <v>49.09</v>
      </c>
      <c r="O53" s="206">
        <v>69.28</v>
      </c>
      <c r="P53" s="206">
        <v>25.83</v>
      </c>
      <c r="Q53" s="206">
        <v>2.56</v>
      </c>
      <c r="R53" s="206">
        <v>17.559999999999999</v>
      </c>
      <c r="S53" s="206">
        <v>3.67</v>
      </c>
      <c r="T53" s="206">
        <v>0</v>
      </c>
      <c r="U53" s="206">
        <v>39.67</v>
      </c>
      <c r="V53" s="206">
        <v>8.7200000000000006</v>
      </c>
      <c r="W53" s="206">
        <v>19.16</v>
      </c>
      <c r="X53" s="206">
        <v>41.38</v>
      </c>
      <c r="Y53" s="206">
        <v>0</v>
      </c>
      <c r="Z53" s="206">
        <v>111.7</v>
      </c>
      <c r="AA53" s="206">
        <v>37.96</v>
      </c>
      <c r="AB53" s="206">
        <v>0</v>
      </c>
      <c r="AC53" s="206">
        <v>15.67</v>
      </c>
      <c r="AD53" s="206">
        <v>0</v>
      </c>
      <c r="AE53" s="206">
        <v>0</v>
      </c>
      <c r="AF53" s="206">
        <v>0</v>
      </c>
      <c r="AG53" s="206">
        <v>0</v>
      </c>
      <c r="AH53" s="206">
        <v>26.03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39.5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4.3600000000000003</v>
      </c>
      <c r="M54" s="206">
        <v>60.15</v>
      </c>
      <c r="N54" s="206">
        <v>49.09</v>
      </c>
      <c r="O54" s="206">
        <v>69.28</v>
      </c>
      <c r="P54" s="206">
        <v>25.83</v>
      </c>
      <c r="Q54" s="206">
        <v>2.81</v>
      </c>
      <c r="R54" s="206">
        <v>17.559999999999999</v>
      </c>
      <c r="S54" s="206">
        <v>3.67</v>
      </c>
      <c r="T54" s="206">
        <v>0</v>
      </c>
      <c r="U54" s="206">
        <v>39.67</v>
      </c>
      <c r="V54" s="206">
        <v>8.7200000000000006</v>
      </c>
      <c r="W54" s="206">
        <v>19.16</v>
      </c>
      <c r="X54" s="206">
        <v>41.38</v>
      </c>
      <c r="Y54" s="206">
        <v>0</v>
      </c>
      <c r="Z54" s="206">
        <v>111.7</v>
      </c>
      <c r="AA54" s="206">
        <v>37.96</v>
      </c>
      <c r="AB54" s="206">
        <v>0</v>
      </c>
      <c r="AC54" s="206">
        <v>15.67</v>
      </c>
      <c r="AD54" s="206">
        <v>0</v>
      </c>
      <c r="AE54" s="206">
        <v>0</v>
      </c>
      <c r="AF54" s="206">
        <v>0</v>
      </c>
      <c r="AG54" s="206">
        <v>0</v>
      </c>
      <c r="AH54" s="206">
        <v>26.03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39.5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489.78</v>
      </c>
      <c r="L55" s="206">
        <v>2.81</v>
      </c>
      <c r="M55" s="206">
        <v>60.15</v>
      </c>
      <c r="N55" s="206">
        <v>49.09</v>
      </c>
      <c r="O55" s="206">
        <v>69.28</v>
      </c>
      <c r="P55" s="206">
        <v>25.83</v>
      </c>
      <c r="Q55" s="206">
        <v>4.08</v>
      </c>
      <c r="R55" s="206">
        <v>17.559999999999999</v>
      </c>
      <c r="S55" s="206">
        <v>3.67</v>
      </c>
      <c r="T55" s="206">
        <v>0</v>
      </c>
      <c r="U55" s="206">
        <v>39.67</v>
      </c>
      <c r="V55" s="206">
        <v>8.7200000000000006</v>
      </c>
      <c r="W55" s="206">
        <v>19.16</v>
      </c>
      <c r="X55" s="206">
        <v>41.38</v>
      </c>
      <c r="Y55" s="206">
        <v>0</v>
      </c>
      <c r="Z55" s="206">
        <v>111.7</v>
      </c>
      <c r="AA55" s="206">
        <v>37.96</v>
      </c>
      <c r="AB55" s="206">
        <v>0</v>
      </c>
      <c r="AC55" s="206">
        <v>15.67</v>
      </c>
      <c r="AD55" s="206">
        <v>0</v>
      </c>
      <c r="AE55" s="206">
        <v>0</v>
      </c>
      <c r="AF55" s="206">
        <v>0</v>
      </c>
      <c r="AG55" s="206">
        <v>0</v>
      </c>
      <c r="AH55" s="206">
        <v>26.03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39.5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2.75</v>
      </c>
      <c r="M56" s="206">
        <v>60.15</v>
      </c>
      <c r="N56" s="206">
        <v>49.09</v>
      </c>
      <c r="O56" s="206">
        <v>69.28</v>
      </c>
      <c r="P56" s="206">
        <v>25.83</v>
      </c>
      <c r="Q56" s="206">
        <v>4.08</v>
      </c>
      <c r="R56" s="206">
        <v>17.559999999999999</v>
      </c>
      <c r="S56" s="206">
        <v>3.67</v>
      </c>
      <c r="T56" s="206">
        <v>0</v>
      </c>
      <c r="U56" s="206">
        <v>39.67</v>
      </c>
      <c r="V56" s="206">
        <v>8.7200000000000006</v>
      </c>
      <c r="W56" s="206">
        <v>19.16</v>
      </c>
      <c r="X56" s="206">
        <v>41.38</v>
      </c>
      <c r="Y56" s="206">
        <v>0</v>
      </c>
      <c r="Z56" s="206">
        <v>111.7</v>
      </c>
      <c r="AA56" s="206">
        <v>37.96</v>
      </c>
      <c r="AB56" s="206">
        <v>0</v>
      </c>
      <c r="AC56" s="206">
        <v>15.67</v>
      </c>
      <c r="AD56" s="206">
        <v>0</v>
      </c>
      <c r="AE56" s="206">
        <v>0</v>
      </c>
      <c r="AF56" s="206">
        <v>0</v>
      </c>
      <c r="AG56" s="206">
        <v>0</v>
      </c>
      <c r="AH56" s="206">
        <v>26.03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39.5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489.78</v>
      </c>
      <c r="L57" s="206">
        <v>2.75</v>
      </c>
      <c r="M57" s="206">
        <v>60.15</v>
      </c>
      <c r="N57" s="206">
        <v>49.09</v>
      </c>
      <c r="O57" s="206">
        <v>69.28</v>
      </c>
      <c r="P57" s="206">
        <v>25.83</v>
      </c>
      <c r="Q57" s="206">
        <v>4.26</v>
      </c>
      <c r="R57" s="206">
        <v>17.559999999999999</v>
      </c>
      <c r="S57" s="206">
        <v>3.67</v>
      </c>
      <c r="T57" s="206">
        <v>0</v>
      </c>
      <c r="U57" s="206">
        <v>39.67</v>
      </c>
      <c r="V57" s="206">
        <v>8.7200000000000006</v>
      </c>
      <c r="W57" s="206">
        <v>19.16</v>
      </c>
      <c r="X57" s="206">
        <v>41.38</v>
      </c>
      <c r="Y57" s="206">
        <v>0</v>
      </c>
      <c r="Z57" s="206">
        <v>111.7</v>
      </c>
      <c r="AA57" s="206">
        <v>37.96</v>
      </c>
      <c r="AB57" s="206">
        <v>0</v>
      </c>
      <c r="AC57" s="206">
        <v>15.67</v>
      </c>
      <c r="AD57" s="206">
        <v>0</v>
      </c>
      <c r="AE57" s="206">
        <v>0</v>
      </c>
      <c r="AF57" s="206">
        <v>0</v>
      </c>
      <c r="AG57" s="206">
        <v>0</v>
      </c>
      <c r="AH57" s="206">
        <v>26.03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39.5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489.78</v>
      </c>
      <c r="L58" s="206">
        <v>2.75</v>
      </c>
      <c r="M58" s="206">
        <v>60.15</v>
      </c>
      <c r="N58" s="206">
        <v>49.09</v>
      </c>
      <c r="O58" s="206">
        <v>69.28</v>
      </c>
      <c r="P58" s="206">
        <v>25.83</v>
      </c>
      <c r="Q58" s="206">
        <v>4.08</v>
      </c>
      <c r="R58" s="206">
        <v>17.559999999999999</v>
      </c>
      <c r="S58" s="206">
        <v>3.67</v>
      </c>
      <c r="T58" s="206">
        <v>0</v>
      </c>
      <c r="U58" s="206">
        <v>39.67</v>
      </c>
      <c r="V58" s="206">
        <v>8.7200000000000006</v>
      </c>
      <c r="W58" s="206">
        <v>19.16</v>
      </c>
      <c r="X58" s="206">
        <v>41.38</v>
      </c>
      <c r="Y58" s="206">
        <v>0</v>
      </c>
      <c r="Z58" s="206">
        <v>111.7</v>
      </c>
      <c r="AA58" s="206">
        <v>37.96</v>
      </c>
      <c r="AB58" s="206">
        <v>0</v>
      </c>
      <c r="AC58" s="206">
        <v>15.67</v>
      </c>
      <c r="AD58" s="206">
        <v>0</v>
      </c>
      <c r="AE58" s="206">
        <v>0</v>
      </c>
      <c r="AF58" s="206">
        <v>0</v>
      </c>
      <c r="AG58" s="206">
        <v>0</v>
      </c>
      <c r="AH58" s="206">
        <v>26.03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39.5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434.98</v>
      </c>
      <c r="L59" s="206">
        <v>0</v>
      </c>
      <c r="M59" s="206">
        <v>60.15</v>
      </c>
      <c r="N59" s="206">
        <v>49.09</v>
      </c>
      <c r="O59" s="206">
        <v>69.28</v>
      </c>
      <c r="P59" s="206">
        <v>25.83</v>
      </c>
      <c r="Q59" s="206">
        <v>0</v>
      </c>
      <c r="R59" s="206">
        <v>17.559999999999999</v>
      </c>
      <c r="S59" s="206">
        <v>0</v>
      </c>
      <c r="T59" s="206">
        <v>0</v>
      </c>
      <c r="U59" s="206">
        <v>39.67</v>
      </c>
      <c r="V59" s="206">
        <v>8.7200000000000006</v>
      </c>
      <c r="W59" s="206">
        <v>19.16</v>
      </c>
      <c r="X59" s="206">
        <v>41.38</v>
      </c>
      <c r="Y59" s="206">
        <v>0</v>
      </c>
      <c r="Z59" s="206">
        <v>111.7</v>
      </c>
      <c r="AA59" s="206">
        <v>37.96</v>
      </c>
      <c r="AB59" s="206">
        <v>0</v>
      </c>
      <c r="AC59" s="206">
        <v>15.67</v>
      </c>
      <c r="AD59" s="206">
        <v>0</v>
      </c>
      <c r="AE59" s="206">
        <v>0</v>
      </c>
      <c r="AF59" s="206">
        <v>0</v>
      </c>
      <c r="AG59" s="206">
        <v>0</v>
      </c>
      <c r="AH59" s="206">
        <v>26.03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39.5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414.86</v>
      </c>
      <c r="L60" s="206">
        <v>0</v>
      </c>
      <c r="M60" s="206">
        <v>60.15</v>
      </c>
      <c r="N60" s="206">
        <v>49.09</v>
      </c>
      <c r="O60" s="206">
        <v>69.28</v>
      </c>
      <c r="P60" s="206">
        <v>25.83</v>
      </c>
      <c r="Q60" s="206">
        <v>0</v>
      </c>
      <c r="R60" s="206">
        <v>17.559999999999999</v>
      </c>
      <c r="S60" s="206">
        <v>0</v>
      </c>
      <c r="T60" s="206">
        <v>0</v>
      </c>
      <c r="U60" s="206">
        <v>39.67</v>
      </c>
      <c r="V60" s="206">
        <v>8.7200000000000006</v>
      </c>
      <c r="W60" s="206">
        <v>19.16</v>
      </c>
      <c r="X60" s="206">
        <v>41.38</v>
      </c>
      <c r="Y60" s="206">
        <v>0</v>
      </c>
      <c r="Z60" s="206">
        <v>111.7</v>
      </c>
      <c r="AA60" s="206">
        <v>37.96</v>
      </c>
      <c r="AB60" s="206">
        <v>0</v>
      </c>
      <c r="AC60" s="206">
        <v>15.67</v>
      </c>
      <c r="AD60" s="206">
        <v>0</v>
      </c>
      <c r="AE60" s="206">
        <v>0</v>
      </c>
      <c r="AF60" s="206">
        <v>0</v>
      </c>
      <c r="AG60" s="206">
        <v>0</v>
      </c>
      <c r="AH60" s="206">
        <v>26.03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39.5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395.7</v>
      </c>
      <c r="L61" s="206">
        <v>0</v>
      </c>
      <c r="M61" s="206">
        <v>60.15</v>
      </c>
      <c r="N61" s="206">
        <v>49.09</v>
      </c>
      <c r="O61" s="206">
        <v>69.28</v>
      </c>
      <c r="P61" s="206">
        <v>25.83</v>
      </c>
      <c r="Q61" s="206">
        <v>0</v>
      </c>
      <c r="R61" s="206">
        <v>17.559999999999999</v>
      </c>
      <c r="S61" s="206">
        <v>0</v>
      </c>
      <c r="T61" s="206">
        <v>0</v>
      </c>
      <c r="U61" s="206">
        <v>39.67</v>
      </c>
      <c r="V61" s="206">
        <v>8.7200000000000006</v>
      </c>
      <c r="W61" s="206">
        <v>19.16</v>
      </c>
      <c r="X61" s="206">
        <v>41.38</v>
      </c>
      <c r="Y61" s="206">
        <v>0</v>
      </c>
      <c r="Z61" s="206">
        <v>111.7</v>
      </c>
      <c r="AA61" s="206">
        <v>37.96</v>
      </c>
      <c r="AB61" s="206">
        <v>0</v>
      </c>
      <c r="AC61" s="206">
        <v>15.67</v>
      </c>
      <c r="AD61" s="206">
        <v>0</v>
      </c>
      <c r="AE61" s="206">
        <v>0</v>
      </c>
      <c r="AF61" s="206">
        <v>0</v>
      </c>
      <c r="AG61" s="206">
        <v>0</v>
      </c>
      <c r="AH61" s="206">
        <v>26.03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39.5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386.12</v>
      </c>
      <c r="L62" s="206">
        <v>0</v>
      </c>
      <c r="M62" s="206">
        <v>60.15</v>
      </c>
      <c r="N62" s="206">
        <v>49.09</v>
      </c>
      <c r="O62" s="206">
        <v>69.28</v>
      </c>
      <c r="P62" s="206">
        <v>25.83</v>
      </c>
      <c r="Q62" s="206">
        <v>0</v>
      </c>
      <c r="R62" s="206">
        <v>17.559999999999999</v>
      </c>
      <c r="S62" s="206">
        <v>0</v>
      </c>
      <c r="T62" s="206">
        <v>0</v>
      </c>
      <c r="U62" s="206">
        <v>39.67</v>
      </c>
      <c r="V62" s="206">
        <v>8.7200000000000006</v>
      </c>
      <c r="W62" s="206">
        <v>19.16</v>
      </c>
      <c r="X62" s="206">
        <v>41.38</v>
      </c>
      <c r="Y62" s="206">
        <v>0</v>
      </c>
      <c r="Z62" s="206">
        <v>111.7</v>
      </c>
      <c r="AA62" s="206">
        <v>37.96</v>
      </c>
      <c r="AB62" s="206">
        <v>0</v>
      </c>
      <c r="AC62" s="206">
        <v>15.67</v>
      </c>
      <c r="AD62" s="206">
        <v>0</v>
      </c>
      <c r="AE62" s="206">
        <v>0</v>
      </c>
      <c r="AF62" s="206">
        <v>0</v>
      </c>
      <c r="AG62" s="206">
        <v>0</v>
      </c>
      <c r="AH62" s="206">
        <v>26.03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39.5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362.16</v>
      </c>
      <c r="L63" s="206">
        <v>0</v>
      </c>
      <c r="M63" s="206">
        <v>60.15</v>
      </c>
      <c r="N63" s="206">
        <v>49.09</v>
      </c>
      <c r="O63" s="206">
        <v>69.28</v>
      </c>
      <c r="P63" s="206">
        <v>25.83</v>
      </c>
      <c r="Q63" s="206">
        <v>0</v>
      </c>
      <c r="R63" s="206">
        <v>17.559999999999999</v>
      </c>
      <c r="S63" s="206">
        <v>0</v>
      </c>
      <c r="T63" s="206">
        <v>0</v>
      </c>
      <c r="U63" s="206">
        <v>39.67</v>
      </c>
      <c r="V63" s="206">
        <v>8.7200000000000006</v>
      </c>
      <c r="W63" s="206">
        <v>19.170000000000002</v>
      </c>
      <c r="X63" s="206">
        <v>41.38</v>
      </c>
      <c r="Y63" s="206">
        <v>0</v>
      </c>
      <c r="Z63" s="206">
        <v>115.18</v>
      </c>
      <c r="AA63" s="206">
        <v>39.619999999999997</v>
      </c>
      <c r="AB63" s="206">
        <v>0</v>
      </c>
      <c r="AC63" s="206">
        <v>15.67</v>
      </c>
      <c r="AD63" s="206">
        <v>0</v>
      </c>
      <c r="AE63" s="206">
        <v>0</v>
      </c>
      <c r="AF63" s="206">
        <v>0</v>
      </c>
      <c r="AG63" s="206">
        <v>0</v>
      </c>
      <c r="AH63" s="206">
        <v>26.03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39.5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367.91</v>
      </c>
      <c r="L64" s="206">
        <v>0</v>
      </c>
      <c r="M64" s="206">
        <v>60.15</v>
      </c>
      <c r="N64" s="206">
        <v>49.09</v>
      </c>
      <c r="O64" s="206">
        <v>69.28</v>
      </c>
      <c r="P64" s="206">
        <v>25.83</v>
      </c>
      <c r="Q64" s="206">
        <v>0</v>
      </c>
      <c r="R64" s="206">
        <v>17.559999999999999</v>
      </c>
      <c r="S64" s="206">
        <v>0</v>
      </c>
      <c r="T64" s="206">
        <v>0</v>
      </c>
      <c r="U64" s="206">
        <v>39.67</v>
      </c>
      <c r="V64" s="206">
        <v>8.0399999999999991</v>
      </c>
      <c r="W64" s="206">
        <v>17.690000000000001</v>
      </c>
      <c r="X64" s="206">
        <v>41.38</v>
      </c>
      <c r="Y64" s="206">
        <v>0</v>
      </c>
      <c r="Z64" s="206">
        <v>111.7</v>
      </c>
      <c r="AA64" s="206">
        <v>37.96</v>
      </c>
      <c r="AB64" s="206">
        <v>0</v>
      </c>
      <c r="AC64" s="206">
        <v>15.67</v>
      </c>
      <c r="AD64" s="206">
        <v>0</v>
      </c>
      <c r="AE64" s="206">
        <v>0</v>
      </c>
      <c r="AF64" s="206">
        <v>0</v>
      </c>
      <c r="AG64" s="206">
        <v>0</v>
      </c>
      <c r="AH64" s="206">
        <v>26.03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39.5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377.49</v>
      </c>
      <c r="L65" s="206">
        <v>0</v>
      </c>
      <c r="M65" s="206">
        <v>60.15</v>
      </c>
      <c r="N65" s="206">
        <v>49.09</v>
      </c>
      <c r="O65" s="206">
        <v>69.28</v>
      </c>
      <c r="P65" s="206">
        <v>25.83</v>
      </c>
      <c r="Q65" s="206">
        <v>0</v>
      </c>
      <c r="R65" s="206">
        <v>17.559999999999999</v>
      </c>
      <c r="S65" s="206">
        <v>0</v>
      </c>
      <c r="T65" s="206">
        <v>0</v>
      </c>
      <c r="U65" s="206">
        <v>39.67</v>
      </c>
      <c r="V65" s="206">
        <v>8.7200000000000006</v>
      </c>
      <c r="W65" s="206">
        <v>19.16</v>
      </c>
      <c r="X65" s="206">
        <v>41.38</v>
      </c>
      <c r="Y65" s="206">
        <v>0</v>
      </c>
      <c r="Z65" s="206">
        <v>111.7</v>
      </c>
      <c r="AA65" s="206">
        <v>37.96</v>
      </c>
      <c r="AB65" s="206">
        <v>0</v>
      </c>
      <c r="AC65" s="206">
        <v>15.67</v>
      </c>
      <c r="AD65" s="206">
        <v>0</v>
      </c>
      <c r="AE65" s="206">
        <v>0</v>
      </c>
      <c r="AF65" s="206">
        <v>0</v>
      </c>
      <c r="AG65" s="206">
        <v>0</v>
      </c>
      <c r="AH65" s="206">
        <v>26.03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39.5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399.53</v>
      </c>
      <c r="L66" s="206">
        <v>0</v>
      </c>
      <c r="M66" s="206">
        <v>60.15</v>
      </c>
      <c r="N66" s="206">
        <v>49.09</v>
      </c>
      <c r="O66" s="206">
        <v>69.28</v>
      </c>
      <c r="P66" s="206">
        <v>25.83</v>
      </c>
      <c r="Q66" s="206">
        <v>0</v>
      </c>
      <c r="R66" s="206">
        <v>17.559999999999999</v>
      </c>
      <c r="S66" s="206">
        <v>0</v>
      </c>
      <c r="T66" s="206">
        <v>0</v>
      </c>
      <c r="U66" s="206">
        <v>39.67</v>
      </c>
      <c r="V66" s="206">
        <v>8.7200000000000006</v>
      </c>
      <c r="W66" s="206">
        <v>19.16</v>
      </c>
      <c r="X66" s="206">
        <v>41.38</v>
      </c>
      <c r="Y66" s="206">
        <v>0</v>
      </c>
      <c r="Z66" s="206">
        <v>111.7</v>
      </c>
      <c r="AA66" s="206">
        <v>37.96</v>
      </c>
      <c r="AB66" s="206">
        <v>0</v>
      </c>
      <c r="AC66" s="206">
        <v>15.67</v>
      </c>
      <c r="AD66" s="206">
        <v>0</v>
      </c>
      <c r="AE66" s="206">
        <v>0</v>
      </c>
      <c r="AF66" s="206">
        <v>0</v>
      </c>
      <c r="AG66" s="206">
        <v>0</v>
      </c>
      <c r="AH66" s="206">
        <v>26.03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39.5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417.73</v>
      </c>
      <c r="L67" s="206">
        <v>0</v>
      </c>
      <c r="M67" s="206">
        <v>60.15</v>
      </c>
      <c r="N67" s="206">
        <v>49.09</v>
      </c>
      <c r="O67" s="206">
        <v>69.28</v>
      </c>
      <c r="P67" s="206">
        <v>25.83</v>
      </c>
      <c r="Q67" s="206">
        <v>0</v>
      </c>
      <c r="R67" s="206">
        <v>17.559999999999999</v>
      </c>
      <c r="S67" s="206">
        <v>0</v>
      </c>
      <c r="T67" s="206">
        <v>0</v>
      </c>
      <c r="U67" s="206">
        <v>39.67</v>
      </c>
      <c r="V67" s="206">
        <v>8.7200000000000006</v>
      </c>
      <c r="W67" s="206">
        <v>19.16</v>
      </c>
      <c r="X67" s="206">
        <v>41.38</v>
      </c>
      <c r="Y67" s="206">
        <v>0</v>
      </c>
      <c r="Z67" s="206">
        <v>111.7</v>
      </c>
      <c r="AA67" s="206">
        <v>37.96</v>
      </c>
      <c r="AB67" s="206">
        <v>0</v>
      </c>
      <c r="AC67" s="206">
        <v>15.67</v>
      </c>
      <c r="AD67" s="206">
        <v>0</v>
      </c>
      <c r="AE67" s="206">
        <v>0</v>
      </c>
      <c r="AF67" s="206">
        <v>0</v>
      </c>
      <c r="AG67" s="206">
        <v>0</v>
      </c>
      <c r="AH67" s="206">
        <v>26.03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39.5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440.73</v>
      </c>
      <c r="L68" s="206">
        <v>0</v>
      </c>
      <c r="M68" s="206">
        <v>60.15</v>
      </c>
      <c r="N68" s="206">
        <v>49.09</v>
      </c>
      <c r="O68" s="206">
        <v>69.28</v>
      </c>
      <c r="P68" s="206">
        <v>25.83</v>
      </c>
      <c r="Q68" s="206">
        <v>0</v>
      </c>
      <c r="R68" s="206">
        <v>17.559999999999999</v>
      </c>
      <c r="S68" s="206">
        <v>0</v>
      </c>
      <c r="T68" s="206">
        <v>0</v>
      </c>
      <c r="U68" s="206">
        <v>39.67</v>
      </c>
      <c r="V68" s="206">
        <v>8.7200000000000006</v>
      </c>
      <c r="W68" s="206">
        <v>19.16</v>
      </c>
      <c r="X68" s="206">
        <v>41.38</v>
      </c>
      <c r="Y68" s="206">
        <v>0</v>
      </c>
      <c r="Z68" s="206">
        <v>111.7</v>
      </c>
      <c r="AA68" s="206">
        <v>37.96</v>
      </c>
      <c r="AB68" s="206">
        <v>0</v>
      </c>
      <c r="AC68" s="206">
        <v>15.67</v>
      </c>
      <c r="AD68" s="206">
        <v>0</v>
      </c>
      <c r="AE68" s="206">
        <v>0</v>
      </c>
      <c r="AF68" s="206">
        <v>0</v>
      </c>
      <c r="AG68" s="206">
        <v>0</v>
      </c>
      <c r="AH68" s="206">
        <v>26.03</v>
      </c>
      <c r="AI68" s="206">
        <v>0</v>
      </c>
      <c r="AJ68" s="206">
        <v>0</v>
      </c>
      <c r="AK68" s="206">
        <v>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39.5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442.64</v>
      </c>
      <c r="L69" s="206">
        <v>0</v>
      </c>
      <c r="M69" s="206">
        <v>60.15</v>
      </c>
      <c r="N69" s="206">
        <v>49.09</v>
      </c>
      <c r="O69" s="206">
        <v>69.28</v>
      </c>
      <c r="P69" s="206">
        <v>25.83</v>
      </c>
      <c r="Q69" s="206">
        <v>0</v>
      </c>
      <c r="R69" s="206">
        <v>17.559999999999999</v>
      </c>
      <c r="S69" s="206">
        <v>0</v>
      </c>
      <c r="T69" s="206">
        <v>0</v>
      </c>
      <c r="U69" s="206">
        <v>39.67</v>
      </c>
      <c r="V69" s="206">
        <v>8.7200000000000006</v>
      </c>
      <c r="W69" s="206">
        <v>19.16</v>
      </c>
      <c r="X69" s="206">
        <v>41.38</v>
      </c>
      <c r="Y69" s="206">
        <v>0</v>
      </c>
      <c r="Z69" s="206">
        <v>111.7</v>
      </c>
      <c r="AA69" s="206">
        <v>37.96</v>
      </c>
      <c r="AB69" s="206">
        <v>0</v>
      </c>
      <c r="AC69" s="206">
        <v>15.67</v>
      </c>
      <c r="AD69" s="206">
        <v>0</v>
      </c>
      <c r="AE69" s="206">
        <v>0</v>
      </c>
      <c r="AF69" s="206">
        <v>0</v>
      </c>
      <c r="AG69" s="206">
        <v>0</v>
      </c>
      <c r="AH69" s="206">
        <v>26.03</v>
      </c>
      <c r="AI69" s="206">
        <v>0</v>
      </c>
      <c r="AJ69" s="206">
        <v>0</v>
      </c>
      <c r="AK69" s="206">
        <v>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35.659999999999997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444.56</v>
      </c>
      <c r="L70" s="206">
        <v>0</v>
      </c>
      <c r="M70" s="206">
        <v>60.15</v>
      </c>
      <c r="N70" s="206">
        <v>49.09</v>
      </c>
      <c r="O70" s="206">
        <v>69.28</v>
      </c>
      <c r="P70" s="206">
        <v>25.83</v>
      </c>
      <c r="Q70" s="206">
        <v>0</v>
      </c>
      <c r="R70" s="206">
        <v>17.559999999999999</v>
      </c>
      <c r="S70" s="206">
        <v>0</v>
      </c>
      <c r="T70" s="206">
        <v>0</v>
      </c>
      <c r="U70" s="206">
        <v>39.67</v>
      </c>
      <c r="V70" s="206">
        <v>8.7200000000000006</v>
      </c>
      <c r="W70" s="206">
        <v>19.16</v>
      </c>
      <c r="X70" s="206">
        <v>41.38</v>
      </c>
      <c r="Y70" s="206">
        <v>0</v>
      </c>
      <c r="Z70" s="206">
        <v>111.7</v>
      </c>
      <c r="AA70" s="206">
        <v>37.96</v>
      </c>
      <c r="AB70" s="206">
        <v>0</v>
      </c>
      <c r="AC70" s="206">
        <v>15.67</v>
      </c>
      <c r="AD70" s="206">
        <v>0</v>
      </c>
      <c r="AE70" s="206">
        <v>0</v>
      </c>
      <c r="AF70" s="206">
        <v>0</v>
      </c>
      <c r="AG70" s="206">
        <v>0</v>
      </c>
      <c r="AH70" s="206">
        <v>26.03</v>
      </c>
      <c r="AI70" s="206">
        <v>0</v>
      </c>
      <c r="AJ70" s="206">
        <v>0</v>
      </c>
      <c r="AK70" s="206">
        <v>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18.010000000000002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488.47</v>
      </c>
      <c r="L71" s="206">
        <v>0</v>
      </c>
      <c r="M71" s="206">
        <v>60.15</v>
      </c>
      <c r="N71" s="206">
        <v>49.09</v>
      </c>
      <c r="O71" s="206">
        <v>69.28</v>
      </c>
      <c r="P71" s="206">
        <v>25.83</v>
      </c>
      <c r="Q71" s="206">
        <v>0</v>
      </c>
      <c r="R71" s="206">
        <v>17.559999999999999</v>
      </c>
      <c r="S71" s="206">
        <v>0</v>
      </c>
      <c r="T71" s="206">
        <v>0</v>
      </c>
      <c r="U71" s="206">
        <v>39.67</v>
      </c>
      <c r="V71" s="206">
        <v>8.7200000000000006</v>
      </c>
      <c r="W71" s="206">
        <v>19.16</v>
      </c>
      <c r="X71" s="206">
        <v>41.38</v>
      </c>
      <c r="Y71" s="206">
        <v>0</v>
      </c>
      <c r="Z71" s="206">
        <v>111.7</v>
      </c>
      <c r="AA71" s="206">
        <v>37.96</v>
      </c>
      <c r="AB71" s="206">
        <v>0</v>
      </c>
      <c r="AC71" s="206">
        <v>15.67</v>
      </c>
      <c r="AD71" s="206">
        <v>0</v>
      </c>
      <c r="AE71" s="206">
        <v>0</v>
      </c>
      <c r="AF71" s="206">
        <v>0</v>
      </c>
      <c r="AG71" s="206">
        <v>0</v>
      </c>
      <c r="AH71" s="206">
        <v>26.03</v>
      </c>
      <c r="AI71" s="206">
        <v>0</v>
      </c>
      <c r="AJ71" s="206">
        <v>0</v>
      </c>
      <c r="AK71" s="206">
        <v>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6.91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0</v>
      </c>
      <c r="M72" s="206">
        <v>60.15</v>
      </c>
      <c r="N72" s="206">
        <v>49.09</v>
      </c>
      <c r="O72" s="206">
        <v>69.28</v>
      </c>
      <c r="P72" s="206">
        <v>25.83</v>
      </c>
      <c r="Q72" s="206">
        <v>0</v>
      </c>
      <c r="R72" s="206">
        <v>17.559999999999999</v>
      </c>
      <c r="S72" s="206">
        <v>0</v>
      </c>
      <c r="T72" s="206">
        <v>0</v>
      </c>
      <c r="U72" s="206">
        <v>39.67</v>
      </c>
      <c r="V72" s="206">
        <v>8.7200000000000006</v>
      </c>
      <c r="W72" s="206">
        <v>19.16</v>
      </c>
      <c r="X72" s="206">
        <v>41.38</v>
      </c>
      <c r="Y72" s="206">
        <v>0</v>
      </c>
      <c r="Z72" s="206">
        <v>111.7</v>
      </c>
      <c r="AA72" s="206">
        <v>37.96</v>
      </c>
      <c r="AB72" s="206">
        <v>0</v>
      </c>
      <c r="AC72" s="206">
        <v>15.67</v>
      </c>
      <c r="AD72" s="206">
        <v>0</v>
      </c>
      <c r="AE72" s="206">
        <v>0</v>
      </c>
      <c r="AF72" s="206">
        <v>0</v>
      </c>
      <c r="AG72" s="206">
        <v>0</v>
      </c>
      <c r="AH72" s="206">
        <v>26.03</v>
      </c>
      <c r="AI72" s="206">
        <v>0</v>
      </c>
      <c r="AJ72" s="206">
        <v>0</v>
      </c>
      <c r="AK72" s="206">
        <v>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0.28999999999999998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0</v>
      </c>
      <c r="M73" s="206">
        <v>60.15</v>
      </c>
      <c r="N73" s="206">
        <v>49.09</v>
      </c>
      <c r="O73" s="206">
        <v>69.28</v>
      </c>
      <c r="P73" s="206">
        <v>25.83</v>
      </c>
      <c r="Q73" s="206">
        <v>0</v>
      </c>
      <c r="R73" s="206">
        <v>17.559999999999999</v>
      </c>
      <c r="S73" s="206">
        <v>0</v>
      </c>
      <c r="T73" s="206">
        <v>0</v>
      </c>
      <c r="U73" s="206">
        <v>39.67</v>
      </c>
      <c r="V73" s="206">
        <v>8.7200000000000006</v>
      </c>
      <c r="W73" s="206">
        <v>19.16</v>
      </c>
      <c r="X73" s="206">
        <v>41.38</v>
      </c>
      <c r="Y73" s="206">
        <v>0</v>
      </c>
      <c r="Z73" s="206">
        <v>111.7</v>
      </c>
      <c r="AA73" s="206">
        <v>37.96</v>
      </c>
      <c r="AB73" s="206">
        <v>0</v>
      </c>
      <c r="AC73" s="206">
        <v>15.67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0</v>
      </c>
      <c r="M74" s="206">
        <v>60.15</v>
      </c>
      <c r="N74" s="206">
        <v>49.09</v>
      </c>
      <c r="O74" s="206">
        <v>69.28</v>
      </c>
      <c r="P74" s="206">
        <v>25.83</v>
      </c>
      <c r="Q74" s="206">
        <v>0</v>
      </c>
      <c r="R74" s="206">
        <v>17.559999999999999</v>
      </c>
      <c r="S74" s="206">
        <v>0</v>
      </c>
      <c r="T74" s="206">
        <v>0</v>
      </c>
      <c r="U74" s="206">
        <v>39.67</v>
      </c>
      <c r="V74" s="206">
        <v>8.7200000000000006</v>
      </c>
      <c r="W74" s="206">
        <v>19.16</v>
      </c>
      <c r="X74" s="206">
        <v>41.38</v>
      </c>
      <c r="Y74" s="206">
        <v>0</v>
      </c>
      <c r="Z74" s="206">
        <v>111.7</v>
      </c>
      <c r="AA74" s="206">
        <v>37.96</v>
      </c>
      <c r="AB74" s="206">
        <v>0</v>
      </c>
      <c r="AC74" s="206">
        <v>15.67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0</v>
      </c>
      <c r="M75" s="206">
        <v>60.15</v>
      </c>
      <c r="N75" s="206">
        <v>49.09</v>
      </c>
      <c r="O75" s="206">
        <v>69.28</v>
      </c>
      <c r="P75" s="206">
        <v>25.83</v>
      </c>
      <c r="Q75" s="206">
        <v>0</v>
      </c>
      <c r="R75" s="206">
        <v>17.559999999999999</v>
      </c>
      <c r="S75" s="206">
        <v>0</v>
      </c>
      <c r="T75" s="206">
        <v>0</v>
      </c>
      <c r="U75" s="206">
        <v>39.67</v>
      </c>
      <c r="V75" s="206">
        <v>8.7200000000000006</v>
      </c>
      <c r="W75" s="206">
        <v>19.16</v>
      </c>
      <c r="X75" s="206">
        <v>41.38</v>
      </c>
      <c r="Y75" s="206">
        <v>0</v>
      </c>
      <c r="Z75" s="206">
        <v>111.7</v>
      </c>
      <c r="AA75" s="206">
        <v>37.96</v>
      </c>
      <c r="AB75" s="206">
        <v>0</v>
      </c>
      <c r="AC75" s="206">
        <v>15.67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0</v>
      </c>
      <c r="M76" s="206">
        <v>60.15</v>
      </c>
      <c r="N76" s="206">
        <v>49.09</v>
      </c>
      <c r="O76" s="206">
        <v>69.28</v>
      </c>
      <c r="P76" s="206">
        <v>25.83</v>
      </c>
      <c r="Q76" s="206">
        <v>0</v>
      </c>
      <c r="R76" s="206">
        <v>17.559999999999999</v>
      </c>
      <c r="S76" s="206">
        <v>0</v>
      </c>
      <c r="T76" s="206">
        <v>0</v>
      </c>
      <c r="U76" s="206">
        <v>39.67</v>
      </c>
      <c r="V76" s="206">
        <v>8.7200000000000006</v>
      </c>
      <c r="W76" s="206">
        <v>19.16</v>
      </c>
      <c r="X76" s="206">
        <v>41.38</v>
      </c>
      <c r="Y76" s="206">
        <v>0</v>
      </c>
      <c r="Z76" s="206">
        <v>111.7</v>
      </c>
      <c r="AA76" s="206">
        <v>37.96</v>
      </c>
      <c r="AB76" s="206">
        <v>0</v>
      </c>
      <c r="AC76" s="206">
        <v>15.67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434.02</v>
      </c>
      <c r="L77" s="206">
        <v>0</v>
      </c>
      <c r="M77" s="206">
        <v>60.15</v>
      </c>
      <c r="N77" s="206">
        <v>49.09</v>
      </c>
      <c r="O77" s="206">
        <v>69.28</v>
      </c>
      <c r="P77" s="206">
        <v>25.83</v>
      </c>
      <c r="Q77" s="206">
        <v>0</v>
      </c>
      <c r="R77" s="206">
        <v>17.559999999999999</v>
      </c>
      <c r="S77" s="206">
        <v>0</v>
      </c>
      <c r="T77" s="206">
        <v>0</v>
      </c>
      <c r="U77" s="206">
        <v>39.67</v>
      </c>
      <c r="V77" s="206">
        <v>8.6199999999999992</v>
      </c>
      <c r="W77" s="206">
        <v>19.16</v>
      </c>
      <c r="X77" s="206">
        <v>41.38</v>
      </c>
      <c r="Y77" s="206">
        <v>0</v>
      </c>
      <c r="Z77" s="206">
        <v>111.7</v>
      </c>
      <c r="AA77" s="206">
        <v>37.96</v>
      </c>
      <c r="AB77" s="206">
        <v>0</v>
      </c>
      <c r="AC77" s="206">
        <v>15.67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428.27</v>
      </c>
      <c r="L78" s="206">
        <v>0</v>
      </c>
      <c r="M78" s="206">
        <v>60.15</v>
      </c>
      <c r="N78" s="206">
        <v>49.09</v>
      </c>
      <c r="O78" s="206">
        <v>69.28</v>
      </c>
      <c r="P78" s="206">
        <v>25.83</v>
      </c>
      <c r="Q78" s="206">
        <v>0</v>
      </c>
      <c r="R78" s="206">
        <v>17.559999999999999</v>
      </c>
      <c r="S78" s="206">
        <v>0</v>
      </c>
      <c r="T78" s="206">
        <v>0</v>
      </c>
      <c r="U78" s="206">
        <v>39.67</v>
      </c>
      <c r="V78" s="206">
        <v>8.6199999999999992</v>
      </c>
      <c r="W78" s="206">
        <v>19.16</v>
      </c>
      <c r="X78" s="206">
        <v>41.38</v>
      </c>
      <c r="Y78" s="206">
        <v>0</v>
      </c>
      <c r="Z78" s="206">
        <v>111.7</v>
      </c>
      <c r="AA78" s="206">
        <v>37.96</v>
      </c>
      <c r="AB78" s="206">
        <v>0</v>
      </c>
      <c r="AC78" s="206">
        <v>16.47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419.65</v>
      </c>
      <c r="L79" s="206">
        <v>0</v>
      </c>
      <c r="M79" s="206">
        <v>60.15</v>
      </c>
      <c r="N79" s="206">
        <v>49.09</v>
      </c>
      <c r="O79" s="206">
        <v>69.28</v>
      </c>
      <c r="P79" s="206">
        <v>25.83</v>
      </c>
      <c r="Q79" s="206">
        <v>0</v>
      </c>
      <c r="R79" s="206">
        <v>17.559999999999999</v>
      </c>
      <c r="S79" s="206">
        <v>0</v>
      </c>
      <c r="T79" s="206">
        <v>0</v>
      </c>
      <c r="U79" s="206">
        <v>39.67</v>
      </c>
      <c r="V79" s="206">
        <v>8.6199999999999992</v>
      </c>
      <c r="W79" s="206">
        <v>19.16</v>
      </c>
      <c r="X79" s="206">
        <v>41.38</v>
      </c>
      <c r="Y79" s="206">
        <v>0</v>
      </c>
      <c r="Z79" s="206">
        <v>111.7</v>
      </c>
      <c r="AA79" s="206">
        <v>37.96</v>
      </c>
      <c r="AB79" s="206">
        <v>0</v>
      </c>
      <c r="AC79" s="206">
        <v>16.47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418.69</v>
      </c>
      <c r="L80" s="206">
        <v>0</v>
      </c>
      <c r="M80" s="206">
        <v>60.15</v>
      </c>
      <c r="N80" s="206">
        <v>49.09</v>
      </c>
      <c r="O80" s="206">
        <v>69.28</v>
      </c>
      <c r="P80" s="206">
        <v>25.83</v>
      </c>
      <c r="Q80" s="206">
        <v>0</v>
      </c>
      <c r="R80" s="206">
        <v>17.559999999999999</v>
      </c>
      <c r="S80" s="206">
        <v>0</v>
      </c>
      <c r="T80" s="206">
        <v>0</v>
      </c>
      <c r="U80" s="206">
        <v>39.67</v>
      </c>
      <c r="V80" s="206">
        <v>8.6199999999999992</v>
      </c>
      <c r="W80" s="206">
        <v>19.16</v>
      </c>
      <c r="X80" s="206">
        <v>41.38</v>
      </c>
      <c r="Y80" s="206">
        <v>0</v>
      </c>
      <c r="Z80" s="206">
        <v>111.7</v>
      </c>
      <c r="AA80" s="206">
        <v>37.96</v>
      </c>
      <c r="AB80" s="206">
        <v>0</v>
      </c>
      <c r="AC80" s="206">
        <v>16.47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443.6</v>
      </c>
      <c r="L81" s="206">
        <v>0</v>
      </c>
      <c r="M81" s="206">
        <v>60.15</v>
      </c>
      <c r="N81" s="206">
        <v>49.09</v>
      </c>
      <c r="O81" s="206">
        <v>69.28</v>
      </c>
      <c r="P81" s="206">
        <v>25.83</v>
      </c>
      <c r="Q81" s="206">
        <v>0</v>
      </c>
      <c r="R81" s="206">
        <v>17.559999999999999</v>
      </c>
      <c r="S81" s="206">
        <v>0</v>
      </c>
      <c r="T81" s="206">
        <v>0</v>
      </c>
      <c r="U81" s="206">
        <v>39.67</v>
      </c>
      <c r="V81" s="206">
        <v>8.6199999999999992</v>
      </c>
      <c r="W81" s="206">
        <v>19.16</v>
      </c>
      <c r="X81" s="206">
        <v>41.38</v>
      </c>
      <c r="Y81" s="206">
        <v>0</v>
      </c>
      <c r="Z81" s="206">
        <v>111.7</v>
      </c>
      <c r="AA81" s="206">
        <v>37.96</v>
      </c>
      <c r="AB81" s="206">
        <v>0</v>
      </c>
      <c r="AC81" s="206">
        <v>16.47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442.64</v>
      </c>
      <c r="L82" s="206">
        <v>0</v>
      </c>
      <c r="M82" s="206">
        <v>60.15</v>
      </c>
      <c r="N82" s="206">
        <v>49.09</v>
      </c>
      <c r="O82" s="206">
        <v>69.28</v>
      </c>
      <c r="P82" s="206">
        <v>25.83</v>
      </c>
      <c r="Q82" s="206">
        <v>0</v>
      </c>
      <c r="R82" s="206">
        <v>17.559999999999999</v>
      </c>
      <c r="S82" s="206">
        <v>0</v>
      </c>
      <c r="T82" s="206">
        <v>0</v>
      </c>
      <c r="U82" s="206">
        <v>39.67</v>
      </c>
      <c r="V82" s="206">
        <v>8.6199999999999992</v>
      </c>
      <c r="W82" s="206">
        <v>19.16</v>
      </c>
      <c r="X82" s="206">
        <v>41.38</v>
      </c>
      <c r="Y82" s="206">
        <v>0</v>
      </c>
      <c r="Z82" s="206">
        <v>111.7</v>
      </c>
      <c r="AA82" s="206">
        <v>37.96</v>
      </c>
      <c r="AB82" s="206">
        <v>0</v>
      </c>
      <c r="AC82" s="206">
        <v>16.47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434.02</v>
      </c>
      <c r="L83" s="206">
        <v>0</v>
      </c>
      <c r="M83" s="206">
        <v>60.15</v>
      </c>
      <c r="N83" s="206">
        <v>49.09</v>
      </c>
      <c r="O83" s="206">
        <v>69.28</v>
      </c>
      <c r="P83" s="206">
        <v>25.83</v>
      </c>
      <c r="Q83" s="206">
        <v>0</v>
      </c>
      <c r="R83" s="206">
        <v>17.559999999999999</v>
      </c>
      <c r="S83" s="206">
        <v>0</v>
      </c>
      <c r="T83" s="206">
        <v>0</v>
      </c>
      <c r="U83" s="206">
        <v>39.67</v>
      </c>
      <c r="V83" s="206">
        <v>8.6199999999999992</v>
      </c>
      <c r="W83" s="206">
        <v>19.16</v>
      </c>
      <c r="X83" s="206">
        <v>41.38</v>
      </c>
      <c r="Y83" s="206">
        <v>0</v>
      </c>
      <c r="Z83" s="206">
        <v>111.7</v>
      </c>
      <c r="AA83" s="206">
        <v>37.96</v>
      </c>
      <c r="AB83" s="206">
        <v>0</v>
      </c>
      <c r="AC83" s="206">
        <v>16.47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425.4</v>
      </c>
      <c r="L84" s="206">
        <v>0</v>
      </c>
      <c r="M84" s="206">
        <v>60.15</v>
      </c>
      <c r="N84" s="206">
        <v>49.09</v>
      </c>
      <c r="O84" s="206">
        <v>69.28</v>
      </c>
      <c r="P84" s="206">
        <v>25.83</v>
      </c>
      <c r="Q84" s="206">
        <v>0</v>
      </c>
      <c r="R84" s="206">
        <v>17.559999999999999</v>
      </c>
      <c r="S84" s="206">
        <v>0</v>
      </c>
      <c r="T84" s="206">
        <v>0</v>
      </c>
      <c r="U84" s="206">
        <v>39.67</v>
      </c>
      <c r="V84" s="206">
        <v>8.6199999999999992</v>
      </c>
      <c r="W84" s="206">
        <v>19.16</v>
      </c>
      <c r="X84" s="206">
        <v>41.38</v>
      </c>
      <c r="Y84" s="206">
        <v>0</v>
      </c>
      <c r="Z84" s="206">
        <v>111.7</v>
      </c>
      <c r="AA84" s="206">
        <v>37.96</v>
      </c>
      <c r="AB84" s="206">
        <v>0</v>
      </c>
      <c r="AC84" s="206">
        <v>16.47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478.73</v>
      </c>
      <c r="L85" s="206">
        <v>0</v>
      </c>
      <c r="M85" s="206">
        <v>60.15</v>
      </c>
      <c r="N85" s="206">
        <v>49.09</v>
      </c>
      <c r="O85" s="206">
        <v>69.28</v>
      </c>
      <c r="P85" s="206">
        <v>25.83</v>
      </c>
      <c r="Q85" s="206">
        <v>0</v>
      </c>
      <c r="R85" s="206">
        <v>17.559999999999999</v>
      </c>
      <c r="S85" s="206">
        <v>0</v>
      </c>
      <c r="T85" s="206">
        <v>0</v>
      </c>
      <c r="U85" s="206">
        <v>39.67</v>
      </c>
      <c r="V85" s="206">
        <v>8.6199999999999992</v>
      </c>
      <c r="W85" s="206">
        <v>19.16</v>
      </c>
      <c r="X85" s="206">
        <v>41.38</v>
      </c>
      <c r="Y85" s="206">
        <v>0</v>
      </c>
      <c r="Z85" s="206">
        <v>111.7</v>
      </c>
      <c r="AA85" s="206">
        <v>37.96</v>
      </c>
      <c r="AB85" s="206">
        <v>0</v>
      </c>
      <c r="AC85" s="206">
        <v>16.47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484.8</v>
      </c>
      <c r="L86" s="206">
        <v>0</v>
      </c>
      <c r="M86" s="206">
        <v>60.15</v>
      </c>
      <c r="N86" s="206">
        <v>49.09</v>
      </c>
      <c r="O86" s="206">
        <v>69.28</v>
      </c>
      <c r="P86" s="206">
        <v>25.83</v>
      </c>
      <c r="Q86" s="206">
        <v>0</v>
      </c>
      <c r="R86" s="206">
        <v>17.559999999999999</v>
      </c>
      <c r="S86" s="206">
        <v>0</v>
      </c>
      <c r="T86" s="206">
        <v>0</v>
      </c>
      <c r="U86" s="206">
        <v>39.67</v>
      </c>
      <c r="V86" s="206">
        <v>8.6199999999999992</v>
      </c>
      <c r="W86" s="206">
        <v>19.16</v>
      </c>
      <c r="X86" s="206">
        <v>41.38</v>
      </c>
      <c r="Y86" s="206">
        <v>0</v>
      </c>
      <c r="Z86" s="206">
        <v>111.7</v>
      </c>
      <c r="AA86" s="206">
        <v>37.96</v>
      </c>
      <c r="AB86" s="206">
        <v>0</v>
      </c>
      <c r="AC86" s="206">
        <v>16.47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484.8</v>
      </c>
      <c r="L87" s="206">
        <v>8</v>
      </c>
      <c r="M87" s="206">
        <v>60.15</v>
      </c>
      <c r="N87" s="206">
        <v>49.09</v>
      </c>
      <c r="O87" s="206">
        <v>69.28</v>
      </c>
      <c r="P87" s="206">
        <v>25.83</v>
      </c>
      <c r="Q87" s="206">
        <v>3.96</v>
      </c>
      <c r="R87" s="206">
        <v>17.559999999999999</v>
      </c>
      <c r="S87" s="206">
        <v>0</v>
      </c>
      <c r="T87" s="206">
        <v>0</v>
      </c>
      <c r="U87" s="206">
        <v>39.67</v>
      </c>
      <c r="V87" s="206">
        <v>8.6199999999999992</v>
      </c>
      <c r="W87" s="206">
        <v>19.16</v>
      </c>
      <c r="X87" s="206">
        <v>41.38</v>
      </c>
      <c r="Y87" s="206">
        <v>0</v>
      </c>
      <c r="Z87" s="206">
        <v>111.7</v>
      </c>
      <c r="AA87" s="206">
        <v>37.96</v>
      </c>
      <c r="AB87" s="206">
        <v>0</v>
      </c>
      <c r="AC87" s="206">
        <v>15.67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474.26</v>
      </c>
      <c r="L88" s="206">
        <v>6.33</v>
      </c>
      <c r="M88" s="206">
        <v>60.15</v>
      </c>
      <c r="N88" s="206">
        <v>49.09</v>
      </c>
      <c r="O88" s="206">
        <v>69.28</v>
      </c>
      <c r="P88" s="206">
        <v>25.83</v>
      </c>
      <c r="Q88" s="206">
        <v>3.96</v>
      </c>
      <c r="R88" s="206">
        <v>17.559999999999999</v>
      </c>
      <c r="S88" s="206">
        <v>0</v>
      </c>
      <c r="T88" s="206">
        <v>0</v>
      </c>
      <c r="U88" s="206">
        <v>39.67</v>
      </c>
      <c r="V88" s="206">
        <v>8.6199999999999992</v>
      </c>
      <c r="W88" s="206">
        <v>19.16</v>
      </c>
      <c r="X88" s="206">
        <v>41.38</v>
      </c>
      <c r="Y88" s="206">
        <v>0</v>
      </c>
      <c r="Z88" s="206">
        <v>111.7</v>
      </c>
      <c r="AA88" s="206">
        <v>37.96</v>
      </c>
      <c r="AB88" s="206">
        <v>0</v>
      </c>
      <c r="AC88" s="206">
        <v>15.67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474.26</v>
      </c>
      <c r="L89" s="206">
        <v>0</v>
      </c>
      <c r="M89" s="206">
        <v>60.15</v>
      </c>
      <c r="N89" s="206">
        <v>49.09</v>
      </c>
      <c r="O89" s="206">
        <v>69.28</v>
      </c>
      <c r="P89" s="206">
        <v>25.83</v>
      </c>
      <c r="Q89" s="206">
        <v>4.78</v>
      </c>
      <c r="R89" s="206">
        <v>17.559999999999999</v>
      </c>
      <c r="S89" s="206">
        <v>3.39</v>
      </c>
      <c r="T89" s="206">
        <v>0</v>
      </c>
      <c r="U89" s="206">
        <v>39.67</v>
      </c>
      <c r="V89" s="206">
        <v>8.6199999999999992</v>
      </c>
      <c r="W89" s="206">
        <v>19.16</v>
      </c>
      <c r="X89" s="206">
        <v>41.38</v>
      </c>
      <c r="Y89" s="206">
        <v>0</v>
      </c>
      <c r="Z89" s="206">
        <v>111.7</v>
      </c>
      <c r="AA89" s="206">
        <v>37.96</v>
      </c>
      <c r="AB89" s="206">
        <v>0</v>
      </c>
      <c r="AC89" s="206">
        <v>15.67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483.84</v>
      </c>
      <c r="L90" s="206">
        <v>0</v>
      </c>
      <c r="M90" s="206">
        <v>60.15</v>
      </c>
      <c r="N90" s="206">
        <v>49.09</v>
      </c>
      <c r="O90" s="206">
        <v>69.28</v>
      </c>
      <c r="P90" s="206">
        <v>25.83</v>
      </c>
      <c r="Q90" s="206">
        <v>4.78</v>
      </c>
      <c r="R90" s="206">
        <v>17.559999999999999</v>
      </c>
      <c r="S90" s="206">
        <v>3.39</v>
      </c>
      <c r="T90" s="206">
        <v>0</v>
      </c>
      <c r="U90" s="206">
        <v>39.67</v>
      </c>
      <c r="V90" s="206">
        <v>8.6199999999999992</v>
      </c>
      <c r="W90" s="206">
        <v>19.16</v>
      </c>
      <c r="X90" s="206">
        <v>41.38</v>
      </c>
      <c r="Y90" s="206">
        <v>0</v>
      </c>
      <c r="Z90" s="206">
        <v>111.7</v>
      </c>
      <c r="AA90" s="206">
        <v>37.96</v>
      </c>
      <c r="AB90" s="206">
        <v>0</v>
      </c>
      <c r="AC90" s="206">
        <v>15.67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493</v>
      </c>
      <c r="L91" s="206">
        <v>0</v>
      </c>
      <c r="M91" s="206">
        <v>60.15</v>
      </c>
      <c r="N91" s="206">
        <v>49.09</v>
      </c>
      <c r="O91" s="206">
        <v>69.28</v>
      </c>
      <c r="P91" s="206">
        <v>25.83</v>
      </c>
      <c r="Q91" s="206">
        <v>4.78</v>
      </c>
      <c r="R91" s="206">
        <v>17.579999999999998</v>
      </c>
      <c r="S91" s="206">
        <v>5.52</v>
      </c>
      <c r="T91" s="206">
        <v>0</v>
      </c>
      <c r="U91" s="206">
        <v>39.67</v>
      </c>
      <c r="V91" s="206">
        <v>9</v>
      </c>
      <c r="W91" s="206">
        <v>20</v>
      </c>
      <c r="X91" s="206">
        <v>41.38</v>
      </c>
      <c r="Y91" s="206">
        <v>0</v>
      </c>
      <c r="Z91" s="206">
        <v>115.18</v>
      </c>
      <c r="AA91" s="206">
        <v>39.619999999999997</v>
      </c>
      <c r="AB91" s="206">
        <v>0</v>
      </c>
      <c r="AC91" s="206">
        <v>15.67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477.14</v>
      </c>
      <c r="L92" s="206">
        <v>0</v>
      </c>
      <c r="M92" s="206">
        <v>60.15</v>
      </c>
      <c r="N92" s="206">
        <v>49.09</v>
      </c>
      <c r="O92" s="206">
        <v>69.28</v>
      </c>
      <c r="P92" s="206">
        <v>25.83</v>
      </c>
      <c r="Q92" s="206">
        <v>4.78</v>
      </c>
      <c r="R92" s="206">
        <v>17.559999999999999</v>
      </c>
      <c r="S92" s="206">
        <v>5.52</v>
      </c>
      <c r="T92" s="206">
        <v>0</v>
      </c>
      <c r="U92" s="206">
        <v>39.67</v>
      </c>
      <c r="V92" s="206">
        <v>8.6199999999999992</v>
      </c>
      <c r="W92" s="206">
        <v>19.170000000000002</v>
      </c>
      <c r="X92" s="206">
        <v>41.38</v>
      </c>
      <c r="Y92" s="206">
        <v>0</v>
      </c>
      <c r="Z92" s="206">
        <v>115.18</v>
      </c>
      <c r="AA92" s="206">
        <v>39.619999999999997</v>
      </c>
      <c r="AB92" s="206">
        <v>0</v>
      </c>
      <c r="AC92" s="206">
        <v>10.1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478.09</v>
      </c>
      <c r="L93" s="206">
        <v>0</v>
      </c>
      <c r="M93" s="206">
        <v>60.15</v>
      </c>
      <c r="N93" s="206">
        <v>49.09</v>
      </c>
      <c r="O93" s="206">
        <v>69.28</v>
      </c>
      <c r="P93" s="206">
        <v>25.83</v>
      </c>
      <c r="Q93" s="206">
        <v>4.78</v>
      </c>
      <c r="R93" s="206">
        <v>17.559999999999999</v>
      </c>
      <c r="S93" s="206">
        <v>5.52</v>
      </c>
      <c r="T93" s="206">
        <v>0</v>
      </c>
      <c r="U93" s="206">
        <v>39.67</v>
      </c>
      <c r="V93" s="206">
        <v>8.6199999999999992</v>
      </c>
      <c r="W93" s="206">
        <v>19.170000000000002</v>
      </c>
      <c r="X93" s="206">
        <v>41.38</v>
      </c>
      <c r="Y93" s="206">
        <v>0</v>
      </c>
      <c r="Z93" s="206">
        <v>115.18</v>
      </c>
      <c r="AA93" s="206">
        <v>39.619999999999997</v>
      </c>
      <c r="AB93" s="206">
        <v>0</v>
      </c>
      <c r="AC93" s="206">
        <v>15.67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416.77</v>
      </c>
      <c r="L94" s="206">
        <v>0</v>
      </c>
      <c r="M94" s="206">
        <v>60.15</v>
      </c>
      <c r="N94" s="206">
        <v>49.09</v>
      </c>
      <c r="O94" s="206">
        <v>69.28</v>
      </c>
      <c r="P94" s="206">
        <v>25.83</v>
      </c>
      <c r="Q94" s="206">
        <v>4.78</v>
      </c>
      <c r="R94" s="206">
        <v>17.559999999999999</v>
      </c>
      <c r="S94" s="206">
        <v>5.52</v>
      </c>
      <c r="T94" s="206">
        <v>0</v>
      </c>
      <c r="U94" s="206">
        <v>39.67</v>
      </c>
      <c r="V94" s="206">
        <v>8.6199999999999992</v>
      </c>
      <c r="W94" s="206">
        <v>19.16</v>
      </c>
      <c r="X94" s="206">
        <v>41.38</v>
      </c>
      <c r="Y94" s="206">
        <v>0</v>
      </c>
      <c r="Z94" s="206">
        <v>115.18</v>
      </c>
      <c r="AA94" s="206">
        <v>39.619999999999997</v>
      </c>
      <c r="AB94" s="206">
        <v>0</v>
      </c>
      <c r="AC94" s="206">
        <v>15.67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365.29</v>
      </c>
      <c r="L95" s="206">
        <v>0</v>
      </c>
      <c r="M95" s="206">
        <v>60.15</v>
      </c>
      <c r="N95" s="206">
        <v>49.09</v>
      </c>
      <c r="O95" s="206">
        <v>69.28</v>
      </c>
      <c r="P95" s="206">
        <v>25.83</v>
      </c>
      <c r="Q95" s="206">
        <v>4.78</v>
      </c>
      <c r="R95" s="206">
        <v>17.559999999999999</v>
      </c>
      <c r="S95" s="206">
        <v>5.52</v>
      </c>
      <c r="T95" s="206">
        <v>0</v>
      </c>
      <c r="U95" s="206">
        <v>39.67</v>
      </c>
      <c r="V95" s="206">
        <v>8.6199999999999992</v>
      </c>
      <c r="W95" s="206">
        <v>19.16</v>
      </c>
      <c r="X95" s="206">
        <v>41.38</v>
      </c>
      <c r="Y95" s="206">
        <v>0</v>
      </c>
      <c r="Z95" s="206">
        <v>115.09</v>
      </c>
      <c r="AA95" s="206">
        <v>39.619999999999997</v>
      </c>
      <c r="AB95" s="206">
        <v>0</v>
      </c>
      <c r="AC95" s="206">
        <v>15.67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60.15</v>
      </c>
      <c r="N96" s="206">
        <v>49.09</v>
      </c>
      <c r="O96" s="206">
        <v>69.28</v>
      </c>
      <c r="P96" s="206">
        <v>25.83</v>
      </c>
      <c r="Q96" s="206">
        <v>4.78</v>
      </c>
      <c r="R96" s="206">
        <v>17.559999999999999</v>
      </c>
      <c r="S96" s="206">
        <v>5.52</v>
      </c>
      <c r="T96" s="206">
        <v>0</v>
      </c>
      <c r="U96" s="206">
        <v>39.67</v>
      </c>
      <c r="V96" s="206">
        <v>0</v>
      </c>
      <c r="W96" s="206">
        <v>4.79</v>
      </c>
      <c r="X96" s="206">
        <v>41.38</v>
      </c>
      <c r="Y96" s="206">
        <v>0</v>
      </c>
      <c r="Z96" s="206">
        <v>115.09</v>
      </c>
      <c r="AA96" s="206">
        <v>39.619999999999997</v>
      </c>
      <c r="AB96" s="206">
        <v>0</v>
      </c>
      <c r="AC96" s="206">
        <v>15.67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60.15</v>
      </c>
      <c r="N97" s="206">
        <v>49.09</v>
      </c>
      <c r="O97" s="206">
        <v>69.28</v>
      </c>
      <c r="P97" s="206">
        <v>25.83</v>
      </c>
      <c r="Q97" s="206">
        <v>4.78</v>
      </c>
      <c r="R97" s="206">
        <v>6.8</v>
      </c>
      <c r="S97" s="206">
        <v>5.52</v>
      </c>
      <c r="T97" s="206">
        <v>0</v>
      </c>
      <c r="U97" s="206">
        <v>39.67</v>
      </c>
      <c r="V97" s="206">
        <v>0</v>
      </c>
      <c r="W97" s="206">
        <v>4.79</v>
      </c>
      <c r="X97" s="206">
        <v>14.37</v>
      </c>
      <c r="Y97" s="206">
        <v>0</v>
      </c>
      <c r="Z97" s="206">
        <v>115.09</v>
      </c>
      <c r="AA97" s="206">
        <v>39.619999999999997</v>
      </c>
      <c r="AB97" s="206">
        <v>0</v>
      </c>
      <c r="AC97" s="206">
        <v>15.67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60.15</v>
      </c>
      <c r="N98" s="206">
        <v>49.09</v>
      </c>
      <c r="O98" s="206">
        <v>69.28</v>
      </c>
      <c r="P98" s="206">
        <v>25.83</v>
      </c>
      <c r="Q98" s="206">
        <v>4.78</v>
      </c>
      <c r="R98" s="206">
        <v>6.8</v>
      </c>
      <c r="S98" s="206">
        <v>5.52</v>
      </c>
      <c r="T98" s="206">
        <v>0</v>
      </c>
      <c r="U98" s="206">
        <v>39.67</v>
      </c>
      <c r="V98" s="206">
        <v>0</v>
      </c>
      <c r="W98" s="206">
        <v>4.79</v>
      </c>
      <c r="X98" s="206">
        <v>14.37</v>
      </c>
      <c r="Y98" s="206">
        <v>0</v>
      </c>
      <c r="Z98" s="206">
        <v>115.09</v>
      </c>
      <c r="AA98" s="206">
        <v>39.619999999999997</v>
      </c>
      <c r="AB98" s="206">
        <v>0</v>
      </c>
      <c r="AC98" s="206">
        <v>15.67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9.8350624999999976</v>
      </c>
      <c r="L99">
        <f t="shared" si="0"/>
        <v>7.6932500000000015E-2</v>
      </c>
      <c r="M99">
        <f t="shared" si="0"/>
        <v>1.4435999999999984</v>
      </c>
      <c r="N99">
        <f t="shared" si="0"/>
        <v>1.1781600000000017</v>
      </c>
      <c r="O99">
        <f t="shared" si="0"/>
        <v>1.6627199999999991</v>
      </c>
      <c r="P99">
        <f t="shared" si="0"/>
        <v>0.61991999999999914</v>
      </c>
      <c r="Q99">
        <f t="shared" si="0"/>
        <v>8.325499999999994E-2</v>
      </c>
      <c r="R99">
        <f t="shared" si="0"/>
        <v>0.3540149999999993</v>
      </c>
      <c r="S99">
        <f t="shared" si="0"/>
        <v>0.11284749999999995</v>
      </c>
      <c r="T99">
        <f t="shared" si="0"/>
        <v>0</v>
      </c>
      <c r="U99">
        <f t="shared" si="0"/>
        <v>0.95208000000000115</v>
      </c>
      <c r="V99">
        <f t="shared" si="0"/>
        <v>0.15481500000000017</v>
      </c>
      <c r="W99">
        <f t="shared" si="0"/>
        <v>0.3703425000000003</v>
      </c>
      <c r="X99">
        <f t="shared" si="0"/>
        <v>0.84588250000000142</v>
      </c>
      <c r="Y99">
        <f t="shared" si="0"/>
        <v>0</v>
      </c>
      <c r="Z99">
        <f t="shared" si="0"/>
        <v>2.4784074999999994</v>
      </c>
      <c r="AA99">
        <f t="shared" si="0"/>
        <v>0.79180500000000031</v>
      </c>
      <c r="AB99">
        <f t="shared" si="0"/>
        <v>0</v>
      </c>
      <c r="AC99">
        <f t="shared" si="0"/>
        <v>0.36394750000000003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0.13331499999999999</v>
      </c>
      <c r="AH99">
        <f t="shared" si="0"/>
        <v>0.3199499999999999</v>
      </c>
      <c r="AI99">
        <f t="shared" si="0"/>
        <v>0</v>
      </c>
      <c r="AJ99">
        <f t="shared" si="0"/>
        <v>0</v>
      </c>
      <c r="AK99">
        <f t="shared" si="0"/>
        <v>2.095575000000002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0.36760000000000004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79.349999999999994</v>
      </c>
      <c r="L3" s="206">
        <v>20.260000000000002</v>
      </c>
      <c r="M3" s="206">
        <v>0</v>
      </c>
      <c r="N3" s="206">
        <v>28.38</v>
      </c>
      <c r="O3" s="206">
        <v>47.63</v>
      </c>
      <c r="P3" s="206">
        <v>64.790000000000006</v>
      </c>
      <c r="Q3" s="206">
        <v>2.77</v>
      </c>
      <c r="R3" s="206">
        <v>10.16</v>
      </c>
      <c r="S3" s="206">
        <v>2.5499999999999998</v>
      </c>
      <c r="T3" s="206">
        <v>0</v>
      </c>
      <c r="U3" s="206">
        <v>211.39</v>
      </c>
      <c r="V3" s="206">
        <v>0</v>
      </c>
      <c r="W3" s="206">
        <v>11.79</v>
      </c>
      <c r="X3" s="206">
        <v>24.98</v>
      </c>
      <c r="Y3" s="206">
        <v>0</v>
      </c>
      <c r="Z3" s="206">
        <v>64.84</v>
      </c>
      <c r="AA3" s="206">
        <v>22.91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23.3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20.260000000000002</v>
      </c>
      <c r="M4" s="206">
        <v>0</v>
      </c>
      <c r="N4" s="206">
        <v>28.38</v>
      </c>
      <c r="O4" s="206">
        <v>47.63</v>
      </c>
      <c r="P4" s="206">
        <v>64.790000000000006</v>
      </c>
      <c r="Q4" s="206">
        <v>2.77</v>
      </c>
      <c r="R4" s="206">
        <v>10.6</v>
      </c>
      <c r="S4" s="206">
        <v>2.5499999999999998</v>
      </c>
      <c r="T4" s="206">
        <v>0</v>
      </c>
      <c r="U4" s="206">
        <v>211.39</v>
      </c>
      <c r="V4" s="206">
        <v>0</v>
      </c>
      <c r="W4" s="206">
        <v>11.79</v>
      </c>
      <c r="X4" s="206">
        <v>24.98</v>
      </c>
      <c r="Y4" s="206">
        <v>0</v>
      </c>
      <c r="Z4" s="206">
        <v>64.84</v>
      </c>
      <c r="AA4" s="206">
        <v>22.91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23.3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79.349999999999994</v>
      </c>
      <c r="L5" s="206">
        <v>20.260000000000002</v>
      </c>
      <c r="M5" s="206">
        <v>0</v>
      </c>
      <c r="N5" s="206">
        <v>28.38</v>
      </c>
      <c r="O5" s="206">
        <v>47.63</v>
      </c>
      <c r="P5" s="206">
        <v>64.790000000000006</v>
      </c>
      <c r="Q5" s="206">
        <v>2.77</v>
      </c>
      <c r="R5" s="206">
        <v>10.6</v>
      </c>
      <c r="S5" s="206">
        <v>2.5499999999999998</v>
      </c>
      <c r="T5" s="206">
        <v>0</v>
      </c>
      <c r="U5" s="206">
        <v>211.39</v>
      </c>
      <c r="V5" s="206">
        <v>0</v>
      </c>
      <c r="W5" s="206">
        <v>11.79</v>
      </c>
      <c r="X5" s="206">
        <v>24.98</v>
      </c>
      <c r="Y5" s="206">
        <v>0</v>
      </c>
      <c r="Z5" s="206">
        <v>64.900000000000006</v>
      </c>
      <c r="AA5" s="206">
        <v>22.91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23.3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79.33</v>
      </c>
      <c r="L6" s="206">
        <v>20.260000000000002</v>
      </c>
      <c r="M6" s="206">
        <v>0</v>
      </c>
      <c r="N6" s="206">
        <v>28.38</v>
      </c>
      <c r="O6" s="206">
        <v>47.63</v>
      </c>
      <c r="P6" s="206">
        <v>64.790000000000006</v>
      </c>
      <c r="Q6" s="206">
        <v>2.77</v>
      </c>
      <c r="R6" s="206">
        <v>10.6</v>
      </c>
      <c r="S6" s="206">
        <v>2.5499999999999998</v>
      </c>
      <c r="T6" s="206">
        <v>0</v>
      </c>
      <c r="U6" s="206">
        <v>211.39</v>
      </c>
      <c r="V6" s="206">
        <v>0</v>
      </c>
      <c r="W6" s="206">
        <v>11.79</v>
      </c>
      <c r="X6" s="206">
        <v>24.98</v>
      </c>
      <c r="Y6" s="206">
        <v>0</v>
      </c>
      <c r="Z6" s="206">
        <v>64.91</v>
      </c>
      <c r="AA6" s="206">
        <v>22.91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23.3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82.4</v>
      </c>
      <c r="L7" s="206">
        <v>20.260000000000002</v>
      </c>
      <c r="M7" s="206">
        <v>0</v>
      </c>
      <c r="N7" s="206">
        <v>28.38</v>
      </c>
      <c r="O7" s="206">
        <v>47.63</v>
      </c>
      <c r="P7" s="206">
        <v>64.790000000000006</v>
      </c>
      <c r="Q7" s="206">
        <v>2.81</v>
      </c>
      <c r="R7" s="206">
        <v>10.6</v>
      </c>
      <c r="S7" s="206">
        <v>3.18</v>
      </c>
      <c r="T7" s="206">
        <v>0</v>
      </c>
      <c r="U7" s="206">
        <v>211.39</v>
      </c>
      <c r="V7" s="206">
        <v>0</v>
      </c>
      <c r="W7" s="206">
        <v>11.79</v>
      </c>
      <c r="X7" s="206">
        <v>24.98</v>
      </c>
      <c r="Y7" s="206">
        <v>0</v>
      </c>
      <c r="Z7" s="206">
        <v>64.91</v>
      </c>
      <c r="AA7" s="206">
        <v>22.91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23.3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82.39</v>
      </c>
      <c r="L8" s="206">
        <v>20.260000000000002</v>
      </c>
      <c r="M8" s="206">
        <v>0</v>
      </c>
      <c r="N8" s="206">
        <v>28.38</v>
      </c>
      <c r="O8" s="206">
        <v>47.63</v>
      </c>
      <c r="P8" s="206">
        <v>64.790000000000006</v>
      </c>
      <c r="Q8" s="206">
        <v>2.81</v>
      </c>
      <c r="R8" s="206">
        <v>10.6</v>
      </c>
      <c r="S8" s="206">
        <v>3.18</v>
      </c>
      <c r="T8" s="206">
        <v>0</v>
      </c>
      <c r="U8" s="206">
        <v>211.39</v>
      </c>
      <c r="V8" s="206">
        <v>0</v>
      </c>
      <c r="W8" s="206">
        <v>11.79</v>
      </c>
      <c r="X8" s="206">
        <v>24.98</v>
      </c>
      <c r="Y8" s="206">
        <v>0</v>
      </c>
      <c r="Z8" s="206">
        <v>64.97</v>
      </c>
      <c r="AA8" s="206">
        <v>22.91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23.3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82.4</v>
      </c>
      <c r="L9" s="206">
        <v>20.260000000000002</v>
      </c>
      <c r="M9" s="206">
        <v>0</v>
      </c>
      <c r="N9" s="206">
        <v>28.38</v>
      </c>
      <c r="O9" s="206">
        <v>47.63</v>
      </c>
      <c r="P9" s="206">
        <v>64.790000000000006</v>
      </c>
      <c r="Q9" s="206">
        <v>2.81</v>
      </c>
      <c r="R9" s="206">
        <v>10.6</v>
      </c>
      <c r="S9" s="206">
        <v>3.18</v>
      </c>
      <c r="T9" s="206">
        <v>0</v>
      </c>
      <c r="U9" s="206">
        <v>211.39</v>
      </c>
      <c r="V9" s="206">
        <v>0</v>
      </c>
      <c r="W9" s="206">
        <v>11.79</v>
      </c>
      <c r="X9" s="206">
        <v>24.98</v>
      </c>
      <c r="Y9" s="206">
        <v>0</v>
      </c>
      <c r="Z9" s="206">
        <v>65.2</v>
      </c>
      <c r="AA9" s="206">
        <v>22.91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23.3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82.39</v>
      </c>
      <c r="L10" s="206">
        <v>20.260000000000002</v>
      </c>
      <c r="M10" s="206">
        <v>0</v>
      </c>
      <c r="N10" s="206">
        <v>28.38</v>
      </c>
      <c r="O10" s="206">
        <v>47.63</v>
      </c>
      <c r="P10" s="206">
        <v>64.790000000000006</v>
      </c>
      <c r="Q10" s="206">
        <v>2.81</v>
      </c>
      <c r="R10" s="206">
        <v>10.6</v>
      </c>
      <c r="S10" s="206">
        <v>3.18</v>
      </c>
      <c r="T10" s="206">
        <v>0</v>
      </c>
      <c r="U10" s="206">
        <v>211.39</v>
      </c>
      <c r="V10" s="206">
        <v>0</v>
      </c>
      <c r="W10" s="206">
        <v>11.79</v>
      </c>
      <c r="X10" s="206">
        <v>24.98</v>
      </c>
      <c r="Y10" s="206">
        <v>0</v>
      </c>
      <c r="Z10" s="206">
        <v>65.2</v>
      </c>
      <c r="AA10" s="206">
        <v>22.91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23.3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82.4</v>
      </c>
      <c r="L11" s="206">
        <v>20.45</v>
      </c>
      <c r="M11" s="206">
        <v>0</v>
      </c>
      <c r="N11" s="206">
        <v>28.38</v>
      </c>
      <c r="O11" s="206">
        <v>47.63</v>
      </c>
      <c r="P11" s="206">
        <v>64.790000000000006</v>
      </c>
      <c r="Q11" s="206">
        <v>2.82</v>
      </c>
      <c r="R11" s="206">
        <v>10.6</v>
      </c>
      <c r="S11" s="206">
        <v>3.2</v>
      </c>
      <c r="T11" s="206">
        <v>0</v>
      </c>
      <c r="U11" s="206">
        <v>211.39</v>
      </c>
      <c r="V11" s="206">
        <v>0</v>
      </c>
      <c r="W11" s="206">
        <v>4.79</v>
      </c>
      <c r="X11" s="206">
        <v>10.69</v>
      </c>
      <c r="Y11" s="206">
        <v>0</v>
      </c>
      <c r="Z11" s="206">
        <v>65.2</v>
      </c>
      <c r="AA11" s="206">
        <v>22.91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23.3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82.39</v>
      </c>
      <c r="L12" s="206">
        <v>20.45</v>
      </c>
      <c r="M12" s="206">
        <v>0</v>
      </c>
      <c r="N12" s="206">
        <v>28.38</v>
      </c>
      <c r="O12" s="206">
        <v>47.63</v>
      </c>
      <c r="P12" s="206">
        <v>64.790000000000006</v>
      </c>
      <c r="Q12" s="206">
        <v>2.82</v>
      </c>
      <c r="R12" s="206">
        <v>10.6</v>
      </c>
      <c r="S12" s="206">
        <v>3.2</v>
      </c>
      <c r="T12" s="206">
        <v>0</v>
      </c>
      <c r="U12" s="206">
        <v>211.39</v>
      </c>
      <c r="V12" s="206">
        <v>0</v>
      </c>
      <c r="W12" s="206">
        <v>4.79</v>
      </c>
      <c r="X12" s="206">
        <v>10.54</v>
      </c>
      <c r="Y12" s="206">
        <v>0</v>
      </c>
      <c r="Z12" s="206">
        <v>65.2</v>
      </c>
      <c r="AA12" s="206">
        <v>22.91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23.3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79.349999999999994</v>
      </c>
      <c r="L13" s="206">
        <v>20.45</v>
      </c>
      <c r="M13" s="206">
        <v>0</v>
      </c>
      <c r="N13" s="206">
        <v>28.38</v>
      </c>
      <c r="O13" s="206">
        <v>47.63</v>
      </c>
      <c r="P13" s="206">
        <v>64.790000000000006</v>
      </c>
      <c r="Q13" s="206">
        <v>2.78</v>
      </c>
      <c r="R13" s="206">
        <v>10.6</v>
      </c>
      <c r="S13" s="206">
        <v>2.58</v>
      </c>
      <c r="T13" s="206">
        <v>0</v>
      </c>
      <c r="U13" s="206">
        <v>211.39</v>
      </c>
      <c r="V13" s="206">
        <v>0</v>
      </c>
      <c r="W13" s="206">
        <v>4.79</v>
      </c>
      <c r="X13" s="206">
        <v>10.54</v>
      </c>
      <c r="Y13" s="206">
        <v>0</v>
      </c>
      <c r="Z13" s="206">
        <v>65.2</v>
      </c>
      <c r="AA13" s="206">
        <v>22.91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23.3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79.33</v>
      </c>
      <c r="L14" s="206">
        <v>20.45</v>
      </c>
      <c r="M14" s="206">
        <v>0</v>
      </c>
      <c r="N14" s="206">
        <v>28.38</v>
      </c>
      <c r="O14" s="206">
        <v>47.63</v>
      </c>
      <c r="P14" s="206">
        <v>64.790000000000006</v>
      </c>
      <c r="Q14" s="206">
        <v>2.78</v>
      </c>
      <c r="R14" s="206">
        <v>10.6</v>
      </c>
      <c r="S14" s="206">
        <v>2.58</v>
      </c>
      <c r="T14" s="206">
        <v>0</v>
      </c>
      <c r="U14" s="206">
        <v>211.39</v>
      </c>
      <c r="V14" s="206">
        <v>0</v>
      </c>
      <c r="W14" s="206">
        <v>4.79</v>
      </c>
      <c r="X14" s="206">
        <v>10.54</v>
      </c>
      <c r="Y14" s="206">
        <v>0</v>
      </c>
      <c r="Z14" s="206">
        <v>65.2</v>
      </c>
      <c r="AA14" s="206">
        <v>22.91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23.3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79.349999999999994</v>
      </c>
      <c r="L15" s="206">
        <v>20.45</v>
      </c>
      <c r="M15" s="206">
        <v>0</v>
      </c>
      <c r="N15" s="206">
        <v>28.38</v>
      </c>
      <c r="O15" s="206">
        <v>47.63</v>
      </c>
      <c r="P15" s="206">
        <v>64.790000000000006</v>
      </c>
      <c r="Q15" s="206">
        <v>2.82</v>
      </c>
      <c r="R15" s="206">
        <v>10.6</v>
      </c>
      <c r="S15" s="206">
        <v>2.58</v>
      </c>
      <c r="T15" s="206">
        <v>0</v>
      </c>
      <c r="U15" s="206">
        <v>211.39</v>
      </c>
      <c r="V15" s="206">
        <v>0</v>
      </c>
      <c r="W15" s="206">
        <v>4.79</v>
      </c>
      <c r="X15" s="206">
        <v>10.54</v>
      </c>
      <c r="Y15" s="206">
        <v>0</v>
      </c>
      <c r="Z15" s="206">
        <v>65.2</v>
      </c>
      <c r="AA15" s="206">
        <v>22.91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23.3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79.33</v>
      </c>
      <c r="L16" s="206">
        <v>20.45</v>
      </c>
      <c r="M16" s="206">
        <v>0</v>
      </c>
      <c r="N16" s="206">
        <v>28.38</v>
      </c>
      <c r="O16" s="206">
        <v>47.63</v>
      </c>
      <c r="P16" s="206">
        <v>64.790000000000006</v>
      </c>
      <c r="Q16" s="206">
        <v>2.82</v>
      </c>
      <c r="R16" s="206">
        <v>10.6</v>
      </c>
      <c r="S16" s="206">
        <v>2.58</v>
      </c>
      <c r="T16" s="206">
        <v>0</v>
      </c>
      <c r="U16" s="206">
        <v>211.39</v>
      </c>
      <c r="V16" s="206">
        <v>0</v>
      </c>
      <c r="W16" s="206">
        <v>4.79</v>
      </c>
      <c r="X16" s="206">
        <v>10.54</v>
      </c>
      <c r="Y16" s="206">
        <v>0</v>
      </c>
      <c r="Z16" s="206">
        <v>65.2</v>
      </c>
      <c r="AA16" s="206">
        <v>22.91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14.62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82.4</v>
      </c>
      <c r="L17" s="206">
        <v>20.45</v>
      </c>
      <c r="M17" s="206">
        <v>0</v>
      </c>
      <c r="N17" s="206">
        <v>28.38</v>
      </c>
      <c r="O17" s="206">
        <v>47.63</v>
      </c>
      <c r="P17" s="206">
        <v>64.790000000000006</v>
      </c>
      <c r="Q17" s="206">
        <v>2.82</v>
      </c>
      <c r="R17" s="206">
        <v>10.6</v>
      </c>
      <c r="S17" s="206">
        <v>3.2</v>
      </c>
      <c r="T17" s="206">
        <v>0</v>
      </c>
      <c r="U17" s="206">
        <v>211.39</v>
      </c>
      <c r="V17" s="206">
        <v>0</v>
      </c>
      <c r="W17" s="206">
        <v>4.79</v>
      </c>
      <c r="X17" s="206">
        <v>10.54</v>
      </c>
      <c r="Y17" s="206">
        <v>0</v>
      </c>
      <c r="Z17" s="206">
        <v>65.2</v>
      </c>
      <c r="AA17" s="206">
        <v>22.91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14.62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82.39</v>
      </c>
      <c r="L18" s="206">
        <v>20.45</v>
      </c>
      <c r="M18" s="206">
        <v>0</v>
      </c>
      <c r="N18" s="206">
        <v>28.38</v>
      </c>
      <c r="O18" s="206">
        <v>47.63</v>
      </c>
      <c r="P18" s="206">
        <v>64.790000000000006</v>
      </c>
      <c r="Q18" s="206">
        <v>2.82</v>
      </c>
      <c r="R18" s="206">
        <v>10.6</v>
      </c>
      <c r="S18" s="206">
        <v>3.2</v>
      </c>
      <c r="T18" s="206">
        <v>0</v>
      </c>
      <c r="U18" s="206">
        <v>211.39</v>
      </c>
      <c r="V18" s="206">
        <v>0</v>
      </c>
      <c r="W18" s="206">
        <v>4.79</v>
      </c>
      <c r="X18" s="206">
        <v>10.54</v>
      </c>
      <c r="Y18" s="206">
        <v>0</v>
      </c>
      <c r="Z18" s="206">
        <v>65.2</v>
      </c>
      <c r="AA18" s="206">
        <v>22.91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14.62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82.4</v>
      </c>
      <c r="L19" s="206">
        <v>20.46</v>
      </c>
      <c r="M19" s="206">
        <v>0</v>
      </c>
      <c r="N19" s="206">
        <v>28.38</v>
      </c>
      <c r="O19" s="206">
        <v>47.63</v>
      </c>
      <c r="P19" s="206">
        <v>64.790000000000006</v>
      </c>
      <c r="Q19" s="206">
        <v>2.82</v>
      </c>
      <c r="R19" s="206">
        <v>10.6</v>
      </c>
      <c r="S19" s="206">
        <v>3.2</v>
      </c>
      <c r="T19" s="206">
        <v>0</v>
      </c>
      <c r="U19" s="206">
        <v>211.39</v>
      </c>
      <c r="V19" s="206">
        <v>0</v>
      </c>
      <c r="W19" s="206">
        <v>4.79</v>
      </c>
      <c r="X19" s="206">
        <v>10.54</v>
      </c>
      <c r="Y19" s="206">
        <v>0</v>
      </c>
      <c r="Z19" s="206">
        <v>66.17</v>
      </c>
      <c r="AA19" s="206">
        <v>22.91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14.62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20.46</v>
      </c>
      <c r="M20" s="206">
        <v>0</v>
      </c>
      <c r="N20" s="206">
        <v>28.38</v>
      </c>
      <c r="O20" s="206">
        <v>47.63</v>
      </c>
      <c r="P20" s="206">
        <v>64.790000000000006</v>
      </c>
      <c r="Q20" s="206">
        <v>2.82</v>
      </c>
      <c r="R20" s="206">
        <v>10.6</v>
      </c>
      <c r="S20" s="206">
        <v>2.11</v>
      </c>
      <c r="T20" s="206">
        <v>0</v>
      </c>
      <c r="U20" s="206">
        <v>211.39</v>
      </c>
      <c r="V20" s="206">
        <v>0</v>
      </c>
      <c r="W20" s="206">
        <v>4.79</v>
      </c>
      <c r="X20" s="206">
        <v>10.54</v>
      </c>
      <c r="Y20" s="206">
        <v>0</v>
      </c>
      <c r="Z20" s="206">
        <v>66.17</v>
      </c>
      <c r="AA20" s="206">
        <v>22.91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14.62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79.349999999999994</v>
      </c>
      <c r="L21" s="206">
        <v>20.45</v>
      </c>
      <c r="M21" s="206">
        <v>0</v>
      </c>
      <c r="N21" s="206">
        <v>28.38</v>
      </c>
      <c r="O21" s="206">
        <v>47.63</v>
      </c>
      <c r="P21" s="206">
        <v>64.790000000000006</v>
      </c>
      <c r="Q21" s="206">
        <v>2.84</v>
      </c>
      <c r="R21" s="206">
        <v>10.6</v>
      </c>
      <c r="S21" s="206">
        <v>2.36</v>
      </c>
      <c r="T21" s="206">
        <v>0</v>
      </c>
      <c r="U21" s="206">
        <v>211.39</v>
      </c>
      <c r="V21" s="206">
        <v>0</v>
      </c>
      <c r="W21" s="206">
        <v>4.79</v>
      </c>
      <c r="X21" s="206">
        <v>10.54</v>
      </c>
      <c r="Y21" s="206">
        <v>0</v>
      </c>
      <c r="Z21" s="206">
        <v>64.95</v>
      </c>
      <c r="AA21" s="206">
        <v>22.91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14.62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20.45</v>
      </c>
      <c r="M22" s="206">
        <v>0</v>
      </c>
      <c r="N22" s="206">
        <v>28.38</v>
      </c>
      <c r="O22" s="206">
        <v>47.63</v>
      </c>
      <c r="P22" s="206">
        <v>64.790000000000006</v>
      </c>
      <c r="Q22" s="206">
        <v>2.84</v>
      </c>
      <c r="R22" s="206">
        <v>10.6</v>
      </c>
      <c r="S22" s="206">
        <v>2.36</v>
      </c>
      <c r="T22" s="206">
        <v>0</v>
      </c>
      <c r="U22" s="206">
        <v>211.39</v>
      </c>
      <c r="V22" s="206">
        <v>0</v>
      </c>
      <c r="W22" s="206">
        <v>4.79</v>
      </c>
      <c r="X22" s="206">
        <v>10.54</v>
      </c>
      <c r="Y22" s="206">
        <v>0</v>
      </c>
      <c r="Z22" s="206">
        <v>64.930000000000007</v>
      </c>
      <c r="AA22" s="206">
        <v>22.91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14.62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114.97</v>
      </c>
      <c r="L23" s="206">
        <v>20.12</v>
      </c>
      <c r="M23" s="206">
        <v>0</v>
      </c>
      <c r="N23" s="206">
        <v>28.38</v>
      </c>
      <c r="O23" s="206">
        <v>47.63</v>
      </c>
      <c r="P23" s="206">
        <v>64.790000000000006</v>
      </c>
      <c r="Q23" s="206">
        <v>2.8</v>
      </c>
      <c r="R23" s="206">
        <v>10.16</v>
      </c>
      <c r="S23" s="206">
        <v>2.0499999999999998</v>
      </c>
      <c r="T23" s="206">
        <v>0</v>
      </c>
      <c r="U23" s="206">
        <v>211.39</v>
      </c>
      <c r="V23" s="206">
        <v>2.84</v>
      </c>
      <c r="W23" s="206">
        <v>4.79</v>
      </c>
      <c r="X23" s="206">
        <v>10.54</v>
      </c>
      <c r="Y23" s="206">
        <v>0</v>
      </c>
      <c r="Z23" s="206">
        <v>64.14</v>
      </c>
      <c r="AA23" s="206">
        <v>22.91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14.62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114.97</v>
      </c>
      <c r="L24" s="206">
        <v>20.12</v>
      </c>
      <c r="M24" s="206">
        <v>0</v>
      </c>
      <c r="N24" s="206">
        <v>28.38</v>
      </c>
      <c r="O24" s="206">
        <v>47.63</v>
      </c>
      <c r="P24" s="206">
        <v>64.790000000000006</v>
      </c>
      <c r="Q24" s="206">
        <v>2.8</v>
      </c>
      <c r="R24" s="206">
        <v>10.16</v>
      </c>
      <c r="S24" s="206">
        <v>2</v>
      </c>
      <c r="T24" s="206">
        <v>0</v>
      </c>
      <c r="U24" s="206">
        <v>211.39</v>
      </c>
      <c r="V24" s="206">
        <v>4.84</v>
      </c>
      <c r="W24" s="206">
        <v>4.79</v>
      </c>
      <c r="X24" s="206">
        <v>10.54</v>
      </c>
      <c r="Y24" s="206">
        <v>0</v>
      </c>
      <c r="Z24" s="206">
        <v>64.7</v>
      </c>
      <c r="AA24" s="206">
        <v>22.91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14.62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114.97</v>
      </c>
      <c r="L25" s="206">
        <v>20.12</v>
      </c>
      <c r="M25" s="206">
        <v>0</v>
      </c>
      <c r="N25" s="206">
        <v>28.38</v>
      </c>
      <c r="O25" s="206">
        <v>47.63</v>
      </c>
      <c r="P25" s="206">
        <v>64.790000000000006</v>
      </c>
      <c r="Q25" s="206">
        <v>2.8</v>
      </c>
      <c r="R25" s="206">
        <v>8.2799999999999994</v>
      </c>
      <c r="S25" s="206">
        <v>1.92</v>
      </c>
      <c r="T25" s="206">
        <v>0</v>
      </c>
      <c r="U25" s="206">
        <v>211.39</v>
      </c>
      <c r="V25" s="206">
        <v>4.8899999999999997</v>
      </c>
      <c r="W25" s="206">
        <v>3.05</v>
      </c>
      <c r="X25" s="206">
        <v>20.86</v>
      </c>
      <c r="Y25" s="206">
        <v>0</v>
      </c>
      <c r="Z25" s="206">
        <v>64.599999999999994</v>
      </c>
      <c r="AA25" s="206">
        <v>18.100000000000001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14.62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114.97</v>
      </c>
      <c r="L26" s="206">
        <v>20.12</v>
      </c>
      <c r="M26" s="206">
        <v>0</v>
      </c>
      <c r="N26" s="206">
        <v>28.38</v>
      </c>
      <c r="O26" s="206">
        <v>47.63</v>
      </c>
      <c r="P26" s="206">
        <v>64.790000000000006</v>
      </c>
      <c r="Q26" s="206">
        <v>2.8</v>
      </c>
      <c r="R26" s="206">
        <v>10.02</v>
      </c>
      <c r="S26" s="206">
        <v>1.92</v>
      </c>
      <c r="T26" s="206">
        <v>0</v>
      </c>
      <c r="U26" s="206">
        <v>211.39</v>
      </c>
      <c r="V26" s="206">
        <v>4.8899999999999997</v>
      </c>
      <c r="W26" s="206">
        <v>5.71</v>
      </c>
      <c r="X26" s="206">
        <v>20.86</v>
      </c>
      <c r="Y26" s="206">
        <v>0</v>
      </c>
      <c r="Z26" s="206">
        <v>64.599999999999994</v>
      </c>
      <c r="AA26" s="206">
        <v>21.95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14.62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148.61000000000001</v>
      </c>
      <c r="L27" s="206">
        <v>62.6</v>
      </c>
      <c r="M27" s="206">
        <v>0</v>
      </c>
      <c r="N27" s="206">
        <v>28.38</v>
      </c>
      <c r="O27" s="206">
        <v>47.63</v>
      </c>
      <c r="P27" s="206">
        <v>64.790000000000006</v>
      </c>
      <c r="Q27" s="206">
        <v>1.92</v>
      </c>
      <c r="R27" s="206">
        <v>10.16</v>
      </c>
      <c r="S27" s="206">
        <v>1.92</v>
      </c>
      <c r="T27" s="206">
        <v>0</v>
      </c>
      <c r="U27" s="206">
        <v>211.39</v>
      </c>
      <c r="V27" s="206">
        <v>4.8899999999999997</v>
      </c>
      <c r="W27" s="206">
        <v>11.29</v>
      </c>
      <c r="X27" s="206">
        <v>23.93</v>
      </c>
      <c r="Y27" s="206">
        <v>0</v>
      </c>
      <c r="Z27" s="206">
        <v>64.599999999999994</v>
      </c>
      <c r="AA27" s="206">
        <v>21.95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14.62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62.6</v>
      </c>
      <c r="M28" s="206">
        <v>0</v>
      </c>
      <c r="N28" s="206">
        <v>28.38</v>
      </c>
      <c r="O28" s="206">
        <v>47.63</v>
      </c>
      <c r="P28" s="206">
        <v>64.790000000000006</v>
      </c>
      <c r="Q28" s="206">
        <v>4.8600000000000003</v>
      </c>
      <c r="R28" s="206">
        <v>10.16</v>
      </c>
      <c r="S28" s="206">
        <v>4.91</v>
      </c>
      <c r="T28" s="206">
        <v>0</v>
      </c>
      <c r="U28" s="206">
        <v>211.39</v>
      </c>
      <c r="V28" s="206">
        <v>4.8899999999999997</v>
      </c>
      <c r="W28" s="206">
        <v>11.29</v>
      </c>
      <c r="X28" s="206">
        <v>23.93</v>
      </c>
      <c r="Y28" s="206">
        <v>0</v>
      </c>
      <c r="Z28" s="206">
        <v>64.599999999999994</v>
      </c>
      <c r="AA28" s="206">
        <v>21.95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14.62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62.6</v>
      </c>
      <c r="M29" s="206">
        <v>0</v>
      </c>
      <c r="N29" s="206">
        <v>28.38</v>
      </c>
      <c r="O29" s="206">
        <v>47.63</v>
      </c>
      <c r="P29" s="206">
        <v>64.790000000000006</v>
      </c>
      <c r="Q29" s="206">
        <v>5.25</v>
      </c>
      <c r="R29" s="206">
        <v>10.16</v>
      </c>
      <c r="S29" s="206">
        <v>6.17</v>
      </c>
      <c r="T29" s="206">
        <v>0</v>
      </c>
      <c r="U29" s="206">
        <v>211.39</v>
      </c>
      <c r="V29" s="206">
        <v>4.8899999999999997</v>
      </c>
      <c r="W29" s="206">
        <v>11.29</v>
      </c>
      <c r="X29" s="206">
        <v>23.93</v>
      </c>
      <c r="Y29" s="206">
        <v>0</v>
      </c>
      <c r="Z29" s="206">
        <v>64.599999999999994</v>
      </c>
      <c r="AA29" s="206">
        <v>21.95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14.62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62.6</v>
      </c>
      <c r="M30" s="206">
        <v>0</v>
      </c>
      <c r="N30" s="206">
        <v>28.38</v>
      </c>
      <c r="O30" s="206">
        <v>47.63</v>
      </c>
      <c r="P30" s="206">
        <v>64.790000000000006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211.39</v>
      </c>
      <c r="V30" s="206">
        <v>4.8899999999999997</v>
      </c>
      <c r="W30" s="206">
        <v>11.29</v>
      </c>
      <c r="X30" s="206">
        <v>23.93</v>
      </c>
      <c r="Y30" s="206">
        <v>0</v>
      </c>
      <c r="Z30" s="206">
        <v>64.599999999999994</v>
      </c>
      <c r="AA30" s="206">
        <v>21.95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14.62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62.6</v>
      </c>
      <c r="M31" s="206">
        <v>0</v>
      </c>
      <c r="N31" s="206">
        <v>28.38</v>
      </c>
      <c r="O31" s="206">
        <v>47.63</v>
      </c>
      <c r="P31" s="206">
        <v>64.790000000000006</v>
      </c>
      <c r="Q31" s="206">
        <v>2.74</v>
      </c>
      <c r="R31" s="206">
        <v>10.16</v>
      </c>
      <c r="S31" s="206">
        <v>6.33</v>
      </c>
      <c r="T31" s="206">
        <v>0</v>
      </c>
      <c r="U31" s="206">
        <v>211.39</v>
      </c>
      <c r="V31" s="206">
        <v>4.8899999999999997</v>
      </c>
      <c r="W31" s="206">
        <v>11.29</v>
      </c>
      <c r="X31" s="206">
        <v>23.93</v>
      </c>
      <c r="Y31" s="206">
        <v>0</v>
      </c>
      <c r="Z31" s="206">
        <v>64.599999999999994</v>
      </c>
      <c r="AA31" s="206">
        <v>21.95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14.62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61.34</v>
      </c>
      <c r="M32" s="206">
        <v>0</v>
      </c>
      <c r="N32" s="206">
        <v>28.38</v>
      </c>
      <c r="O32" s="206">
        <v>47.63</v>
      </c>
      <c r="P32" s="206">
        <v>64.790000000000006</v>
      </c>
      <c r="Q32" s="206">
        <v>2.67</v>
      </c>
      <c r="R32" s="206">
        <v>10.16</v>
      </c>
      <c r="S32" s="206">
        <v>6.33</v>
      </c>
      <c r="T32" s="206">
        <v>0</v>
      </c>
      <c r="U32" s="206">
        <v>211.39</v>
      </c>
      <c r="V32" s="206">
        <v>4.8899999999999997</v>
      </c>
      <c r="W32" s="206">
        <v>11.29</v>
      </c>
      <c r="X32" s="206">
        <v>23.93</v>
      </c>
      <c r="Y32" s="206">
        <v>0</v>
      </c>
      <c r="Z32" s="206">
        <v>64.599999999999994</v>
      </c>
      <c r="AA32" s="206">
        <v>21.95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14.62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62.6</v>
      </c>
      <c r="M33" s="206">
        <v>0</v>
      </c>
      <c r="N33" s="206">
        <v>28.38</v>
      </c>
      <c r="O33" s="206">
        <v>47.63</v>
      </c>
      <c r="P33" s="206">
        <v>64.790000000000006</v>
      </c>
      <c r="Q33" s="206">
        <v>2.67</v>
      </c>
      <c r="R33" s="206">
        <v>10.16</v>
      </c>
      <c r="S33" s="206">
        <v>6.33</v>
      </c>
      <c r="T33" s="206">
        <v>0</v>
      </c>
      <c r="U33" s="206">
        <v>211.39</v>
      </c>
      <c r="V33" s="206">
        <v>4.8899999999999997</v>
      </c>
      <c r="W33" s="206">
        <v>11.29</v>
      </c>
      <c r="X33" s="206">
        <v>23.93</v>
      </c>
      <c r="Y33" s="206">
        <v>0</v>
      </c>
      <c r="Z33" s="206">
        <v>64.599999999999994</v>
      </c>
      <c r="AA33" s="206">
        <v>21.95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2.61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62.6</v>
      </c>
      <c r="M34" s="206">
        <v>0</v>
      </c>
      <c r="N34" s="206">
        <v>28.38</v>
      </c>
      <c r="O34" s="206">
        <v>47.63</v>
      </c>
      <c r="P34" s="206">
        <v>64.790000000000006</v>
      </c>
      <c r="Q34" s="206">
        <v>2.67</v>
      </c>
      <c r="R34" s="206">
        <v>10.16</v>
      </c>
      <c r="S34" s="206">
        <v>6.33</v>
      </c>
      <c r="T34" s="206">
        <v>0</v>
      </c>
      <c r="U34" s="206">
        <v>211.39</v>
      </c>
      <c r="V34" s="206">
        <v>4.8899999999999997</v>
      </c>
      <c r="W34" s="206">
        <v>11.29</v>
      </c>
      <c r="X34" s="206">
        <v>23.93</v>
      </c>
      <c r="Y34" s="206">
        <v>0</v>
      </c>
      <c r="Z34" s="206">
        <v>64.599999999999994</v>
      </c>
      <c r="AA34" s="206">
        <v>21.95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2.61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62.6</v>
      </c>
      <c r="M35" s="206">
        <v>0</v>
      </c>
      <c r="N35" s="206">
        <v>28.38</v>
      </c>
      <c r="O35" s="206">
        <v>47.63</v>
      </c>
      <c r="P35" s="206">
        <v>64.790000000000006</v>
      </c>
      <c r="Q35" s="206">
        <v>2.67</v>
      </c>
      <c r="R35" s="206">
        <v>10.16</v>
      </c>
      <c r="S35" s="206">
        <v>6.33</v>
      </c>
      <c r="T35" s="206">
        <v>0</v>
      </c>
      <c r="U35" s="206">
        <v>211.39</v>
      </c>
      <c r="V35" s="206">
        <v>4.8899999999999997</v>
      </c>
      <c r="W35" s="206">
        <v>11.29</v>
      </c>
      <c r="X35" s="206">
        <v>23.93</v>
      </c>
      <c r="Y35" s="206">
        <v>0</v>
      </c>
      <c r="Z35" s="206">
        <v>64.599999999999994</v>
      </c>
      <c r="AA35" s="206">
        <v>21.95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2.61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62.6</v>
      </c>
      <c r="M36" s="206">
        <v>0</v>
      </c>
      <c r="N36" s="206">
        <v>28.38</v>
      </c>
      <c r="O36" s="206">
        <v>47.63</v>
      </c>
      <c r="P36" s="206">
        <v>64.790000000000006</v>
      </c>
      <c r="Q36" s="206">
        <v>2.67</v>
      </c>
      <c r="R36" s="206">
        <v>10.16</v>
      </c>
      <c r="S36" s="206">
        <v>6.33</v>
      </c>
      <c r="T36" s="206">
        <v>0</v>
      </c>
      <c r="U36" s="206">
        <v>211.39</v>
      </c>
      <c r="V36" s="206">
        <v>4.8899999999999997</v>
      </c>
      <c r="W36" s="206">
        <v>11.29</v>
      </c>
      <c r="X36" s="206">
        <v>23.93</v>
      </c>
      <c r="Y36" s="206">
        <v>0</v>
      </c>
      <c r="Z36" s="206">
        <v>64.599999999999994</v>
      </c>
      <c r="AA36" s="206">
        <v>21.95</v>
      </c>
      <c r="AB36" s="206">
        <v>0</v>
      </c>
      <c r="AC36" s="206">
        <v>20.98</v>
      </c>
      <c r="AD36" s="206">
        <v>0</v>
      </c>
      <c r="AE36" s="206">
        <v>0</v>
      </c>
      <c r="AF36" s="206">
        <v>0</v>
      </c>
      <c r="AG36" s="206">
        <v>0</v>
      </c>
      <c r="AH36" s="206">
        <v>11.67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62.6</v>
      </c>
      <c r="M37" s="206">
        <v>0</v>
      </c>
      <c r="N37" s="206">
        <v>28.38</v>
      </c>
      <c r="O37" s="206">
        <v>47.63</v>
      </c>
      <c r="P37" s="206">
        <v>64.790000000000006</v>
      </c>
      <c r="Q37" s="206">
        <v>2.67</v>
      </c>
      <c r="R37" s="206">
        <v>10.16</v>
      </c>
      <c r="S37" s="206">
        <v>6.33</v>
      </c>
      <c r="T37" s="206">
        <v>0</v>
      </c>
      <c r="U37" s="206">
        <v>211.39</v>
      </c>
      <c r="V37" s="206">
        <v>4.8899999999999997</v>
      </c>
      <c r="W37" s="206">
        <v>11.08</v>
      </c>
      <c r="X37" s="206">
        <v>23.93</v>
      </c>
      <c r="Y37" s="206">
        <v>0</v>
      </c>
      <c r="Z37" s="206">
        <v>64.599999999999994</v>
      </c>
      <c r="AA37" s="206">
        <v>21.95</v>
      </c>
      <c r="AB37" s="206">
        <v>0</v>
      </c>
      <c r="AC37" s="206">
        <v>20.98</v>
      </c>
      <c r="AD37" s="206">
        <v>0</v>
      </c>
      <c r="AE37" s="206">
        <v>0</v>
      </c>
      <c r="AF37" s="206">
        <v>0</v>
      </c>
      <c r="AG37" s="206">
        <v>0</v>
      </c>
      <c r="AH37" s="206">
        <v>11.67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62.6</v>
      </c>
      <c r="M38" s="206">
        <v>0</v>
      </c>
      <c r="N38" s="206">
        <v>28.38</v>
      </c>
      <c r="O38" s="206">
        <v>47.63</v>
      </c>
      <c r="P38" s="206">
        <v>64.790000000000006</v>
      </c>
      <c r="Q38" s="206">
        <v>2.67</v>
      </c>
      <c r="R38" s="206">
        <v>10.16</v>
      </c>
      <c r="S38" s="206">
        <v>6.33</v>
      </c>
      <c r="T38" s="206">
        <v>0</v>
      </c>
      <c r="U38" s="206">
        <v>211.39</v>
      </c>
      <c r="V38" s="206">
        <v>4.8899999999999997</v>
      </c>
      <c r="W38" s="206">
        <v>11.08</v>
      </c>
      <c r="X38" s="206">
        <v>23.93</v>
      </c>
      <c r="Y38" s="206">
        <v>0</v>
      </c>
      <c r="Z38" s="206">
        <v>64.599999999999994</v>
      </c>
      <c r="AA38" s="206">
        <v>21.95</v>
      </c>
      <c r="AB38" s="206">
        <v>0</v>
      </c>
      <c r="AC38" s="206">
        <v>20.98</v>
      </c>
      <c r="AD38" s="206">
        <v>0</v>
      </c>
      <c r="AE38" s="206">
        <v>0</v>
      </c>
      <c r="AF38" s="206">
        <v>0</v>
      </c>
      <c r="AG38" s="206">
        <v>0</v>
      </c>
      <c r="AH38" s="206">
        <v>11.67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62.6</v>
      </c>
      <c r="M39" s="206">
        <v>0</v>
      </c>
      <c r="N39" s="206">
        <v>28.38</v>
      </c>
      <c r="O39" s="206">
        <v>47.63</v>
      </c>
      <c r="P39" s="206">
        <v>64.790000000000006</v>
      </c>
      <c r="Q39" s="206">
        <v>2.67</v>
      </c>
      <c r="R39" s="206">
        <v>10.16</v>
      </c>
      <c r="S39" s="206">
        <v>6.33</v>
      </c>
      <c r="T39" s="206">
        <v>0</v>
      </c>
      <c r="U39" s="206">
        <v>211.39</v>
      </c>
      <c r="V39" s="206">
        <v>4.8899999999999997</v>
      </c>
      <c r="W39" s="206">
        <v>11.08</v>
      </c>
      <c r="X39" s="206">
        <v>23.93</v>
      </c>
      <c r="Y39" s="206">
        <v>0</v>
      </c>
      <c r="Z39" s="206">
        <v>64.599999999999994</v>
      </c>
      <c r="AA39" s="206">
        <v>21.95</v>
      </c>
      <c r="AB39" s="206">
        <v>0</v>
      </c>
      <c r="AC39" s="206">
        <v>20.98</v>
      </c>
      <c r="AD39" s="206">
        <v>0</v>
      </c>
      <c r="AE39" s="206">
        <v>0</v>
      </c>
      <c r="AF39" s="206">
        <v>0</v>
      </c>
      <c r="AG39" s="206">
        <v>0</v>
      </c>
      <c r="AH39" s="206">
        <v>11.67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62.6</v>
      </c>
      <c r="M40" s="206">
        <v>0</v>
      </c>
      <c r="N40" s="206">
        <v>28.38</v>
      </c>
      <c r="O40" s="206">
        <v>47.63</v>
      </c>
      <c r="P40" s="206">
        <v>64.790000000000006</v>
      </c>
      <c r="Q40" s="206">
        <v>2.67</v>
      </c>
      <c r="R40" s="206">
        <v>10.16</v>
      </c>
      <c r="S40" s="206">
        <v>6.33</v>
      </c>
      <c r="T40" s="206">
        <v>0</v>
      </c>
      <c r="U40" s="206">
        <v>211.39</v>
      </c>
      <c r="V40" s="206">
        <v>4.8899999999999997</v>
      </c>
      <c r="W40" s="206">
        <v>11.08</v>
      </c>
      <c r="X40" s="206">
        <v>23.93</v>
      </c>
      <c r="Y40" s="206">
        <v>0</v>
      </c>
      <c r="Z40" s="206">
        <v>64.599999999999994</v>
      </c>
      <c r="AA40" s="206">
        <v>21.95</v>
      </c>
      <c r="AB40" s="206">
        <v>0</v>
      </c>
      <c r="AC40" s="206">
        <v>20.98</v>
      </c>
      <c r="AD40" s="206">
        <v>0</v>
      </c>
      <c r="AE40" s="206">
        <v>0</v>
      </c>
      <c r="AF40" s="206">
        <v>0</v>
      </c>
      <c r="AG40" s="206">
        <v>0</v>
      </c>
      <c r="AH40" s="206">
        <v>11.67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62.6</v>
      </c>
      <c r="M41" s="206">
        <v>0</v>
      </c>
      <c r="N41" s="206">
        <v>28.38</v>
      </c>
      <c r="O41" s="206">
        <v>47.63</v>
      </c>
      <c r="P41" s="206">
        <v>64.790000000000006</v>
      </c>
      <c r="Q41" s="206">
        <v>2.67</v>
      </c>
      <c r="R41" s="206">
        <v>10.16</v>
      </c>
      <c r="S41" s="206">
        <v>6.33</v>
      </c>
      <c r="T41" s="206">
        <v>0</v>
      </c>
      <c r="U41" s="206">
        <v>211.39</v>
      </c>
      <c r="V41" s="206">
        <v>4.8899999999999997</v>
      </c>
      <c r="W41" s="206">
        <v>11.08</v>
      </c>
      <c r="X41" s="206">
        <v>23.93</v>
      </c>
      <c r="Y41" s="206">
        <v>0</v>
      </c>
      <c r="Z41" s="206">
        <v>64.599999999999994</v>
      </c>
      <c r="AA41" s="206">
        <v>21.95</v>
      </c>
      <c r="AB41" s="206">
        <v>0</v>
      </c>
      <c r="AC41" s="206">
        <v>20.98</v>
      </c>
      <c r="AD41" s="206">
        <v>0</v>
      </c>
      <c r="AE41" s="206">
        <v>0</v>
      </c>
      <c r="AF41" s="206">
        <v>0</v>
      </c>
      <c r="AG41" s="206">
        <v>0</v>
      </c>
      <c r="AH41" s="206">
        <v>11.67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62.6</v>
      </c>
      <c r="M42" s="206">
        <v>0</v>
      </c>
      <c r="N42" s="206">
        <v>28.38</v>
      </c>
      <c r="O42" s="206">
        <v>47.63</v>
      </c>
      <c r="P42" s="206">
        <v>64.790000000000006</v>
      </c>
      <c r="Q42" s="206">
        <v>2.67</v>
      </c>
      <c r="R42" s="206">
        <v>10.16</v>
      </c>
      <c r="S42" s="206">
        <v>6.33</v>
      </c>
      <c r="T42" s="206">
        <v>0</v>
      </c>
      <c r="U42" s="206">
        <v>211.39</v>
      </c>
      <c r="V42" s="206">
        <v>4.8899999999999997</v>
      </c>
      <c r="W42" s="206">
        <v>11.08</v>
      </c>
      <c r="X42" s="206">
        <v>23.93</v>
      </c>
      <c r="Y42" s="206">
        <v>0</v>
      </c>
      <c r="Z42" s="206">
        <v>64.599999999999994</v>
      </c>
      <c r="AA42" s="206">
        <v>21.95</v>
      </c>
      <c r="AB42" s="206">
        <v>0</v>
      </c>
      <c r="AC42" s="206">
        <v>20.98</v>
      </c>
      <c r="AD42" s="206">
        <v>0</v>
      </c>
      <c r="AE42" s="206">
        <v>0</v>
      </c>
      <c r="AF42" s="206">
        <v>0</v>
      </c>
      <c r="AG42" s="206">
        <v>0</v>
      </c>
      <c r="AH42" s="206">
        <v>11.67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62.6</v>
      </c>
      <c r="M43" s="206">
        <v>0</v>
      </c>
      <c r="N43" s="206">
        <v>28.38</v>
      </c>
      <c r="O43" s="206">
        <v>47.63</v>
      </c>
      <c r="P43" s="206">
        <v>64.790000000000006</v>
      </c>
      <c r="Q43" s="206">
        <v>2.67</v>
      </c>
      <c r="R43" s="206">
        <v>10.16</v>
      </c>
      <c r="S43" s="206">
        <v>6.33</v>
      </c>
      <c r="T43" s="206">
        <v>0</v>
      </c>
      <c r="U43" s="206">
        <v>211.39</v>
      </c>
      <c r="V43" s="206">
        <v>4.8899999999999997</v>
      </c>
      <c r="W43" s="206">
        <v>11.08</v>
      </c>
      <c r="X43" s="206">
        <v>23.93</v>
      </c>
      <c r="Y43" s="206">
        <v>0</v>
      </c>
      <c r="Z43" s="206">
        <v>64.599999999999994</v>
      </c>
      <c r="AA43" s="206">
        <v>21.95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2.61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62.6</v>
      </c>
      <c r="M44" s="206">
        <v>0</v>
      </c>
      <c r="N44" s="206">
        <v>28.38</v>
      </c>
      <c r="O44" s="206">
        <v>47.63</v>
      </c>
      <c r="P44" s="206">
        <v>64.790000000000006</v>
      </c>
      <c r="Q44" s="206">
        <v>2.67</v>
      </c>
      <c r="R44" s="206">
        <v>10.16</v>
      </c>
      <c r="S44" s="206">
        <v>6.33</v>
      </c>
      <c r="T44" s="206">
        <v>0</v>
      </c>
      <c r="U44" s="206">
        <v>211.39</v>
      </c>
      <c r="V44" s="206">
        <v>4.8899999999999997</v>
      </c>
      <c r="W44" s="206">
        <v>11.08</v>
      </c>
      <c r="X44" s="206">
        <v>23.93</v>
      </c>
      <c r="Y44" s="206">
        <v>0</v>
      </c>
      <c r="Z44" s="206">
        <v>64.599999999999994</v>
      </c>
      <c r="AA44" s="206">
        <v>21.95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2.61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62.6</v>
      </c>
      <c r="M45" s="206">
        <v>0</v>
      </c>
      <c r="N45" s="206">
        <v>28.38</v>
      </c>
      <c r="O45" s="206">
        <v>47.63</v>
      </c>
      <c r="P45" s="206">
        <v>64.790000000000006</v>
      </c>
      <c r="Q45" s="206">
        <v>2.67</v>
      </c>
      <c r="R45" s="206">
        <v>10.16</v>
      </c>
      <c r="S45" s="206">
        <v>6.33</v>
      </c>
      <c r="T45" s="206">
        <v>0</v>
      </c>
      <c r="U45" s="206">
        <v>211.39</v>
      </c>
      <c r="V45" s="206">
        <v>4.8899999999999997</v>
      </c>
      <c r="W45" s="206">
        <v>11.08</v>
      </c>
      <c r="X45" s="206">
        <v>23.93</v>
      </c>
      <c r="Y45" s="206">
        <v>0</v>
      </c>
      <c r="Z45" s="206">
        <v>64.599999999999994</v>
      </c>
      <c r="AA45" s="206">
        <v>21.95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2.61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62.6</v>
      </c>
      <c r="M46" s="206">
        <v>0</v>
      </c>
      <c r="N46" s="206">
        <v>28.38</v>
      </c>
      <c r="O46" s="206">
        <v>47.63</v>
      </c>
      <c r="P46" s="206">
        <v>64.790000000000006</v>
      </c>
      <c r="Q46" s="206">
        <v>2.67</v>
      </c>
      <c r="R46" s="206">
        <v>10.16</v>
      </c>
      <c r="S46" s="206">
        <v>6.33</v>
      </c>
      <c r="T46" s="206">
        <v>0</v>
      </c>
      <c r="U46" s="206">
        <v>211.39</v>
      </c>
      <c r="V46" s="206">
        <v>4.8899999999999997</v>
      </c>
      <c r="W46" s="206">
        <v>11.08</v>
      </c>
      <c r="X46" s="206">
        <v>23.93</v>
      </c>
      <c r="Y46" s="206">
        <v>0</v>
      </c>
      <c r="Z46" s="206">
        <v>64.599999999999994</v>
      </c>
      <c r="AA46" s="206">
        <v>21.95</v>
      </c>
      <c r="AB46" s="206">
        <v>0</v>
      </c>
      <c r="AC46" s="206">
        <v>19.420000000000002</v>
      </c>
      <c r="AD46" s="206">
        <v>0</v>
      </c>
      <c r="AE46" s="206">
        <v>0</v>
      </c>
      <c r="AF46" s="206">
        <v>0</v>
      </c>
      <c r="AG46" s="206">
        <v>0</v>
      </c>
      <c r="AH46" s="206">
        <v>8.57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62.6</v>
      </c>
      <c r="M47" s="206">
        <v>0</v>
      </c>
      <c r="N47" s="206">
        <v>28.38</v>
      </c>
      <c r="O47" s="206">
        <v>47.63</v>
      </c>
      <c r="P47" s="206">
        <v>64.790000000000006</v>
      </c>
      <c r="Q47" s="206">
        <v>4.03</v>
      </c>
      <c r="R47" s="206">
        <v>10.16</v>
      </c>
      <c r="S47" s="206">
        <v>6.33</v>
      </c>
      <c r="T47" s="206">
        <v>0</v>
      </c>
      <c r="U47" s="206">
        <v>211.39</v>
      </c>
      <c r="V47" s="206">
        <v>4.8899999999999997</v>
      </c>
      <c r="W47" s="206">
        <v>11.08</v>
      </c>
      <c r="X47" s="206">
        <v>23.93</v>
      </c>
      <c r="Y47" s="206">
        <v>0</v>
      </c>
      <c r="Z47" s="206">
        <v>64.599999999999994</v>
      </c>
      <c r="AA47" s="206">
        <v>21.95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2.61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62.6</v>
      </c>
      <c r="M48" s="206">
        <v>0</v>
      </c>
      <c r="N48" s="206">
        <v>28.38</v>
      </c>
      <c r="O48" s="206">
        <v>47.63</v>
      </c>
      <c r="P48" s="206">
        <v>64.790000000000006</v>
      </c>
      <c r="Q48" s="206">
        <v>4.12</v>
      </c>
      <c r="R48" s="206">
        <v>10.16</v>
      </c>
      <c r="S48" s="206">
        <v>6.33</v>
      </c>
      <c r="T48" s="206">
        <v>0</v>
      </c>
      <c r="U48" s="206">
        <v>211.39</v>
      </c>
      <c r="V48" s="206">
        <v>4.8899999999999997</v>
      </c>
      <c r="W48" s="206">
        <v>11.08</v>
      </c>
      <c r="X48" s="206">
        <v>23.93</v>
      </c>
      <c r="Y48" s="206">
        <v>0</v>
      </c>
      <c r="Z48" s="206">
        <v>64.599999999999994</v>
      </c>
      <c r="AA48" s="206">
        <v>21.95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14.78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62.6</v>
      </c>
      <c r="M49" s="206">
        <v>0</v>
      </c>
      <c r="N49" s="206">
        <v>28.38</v>
      </c>
      <c r="O49" s="206">
        <v>47.63</v>
      </c>
      <c r="P49" s="206">
        <v>64.790000000000006</v>
      </c>
      <c r="Q49" s="206">
        <v>4.12</v>
      </c>
      <c r="R49" s="206">
        <v>10.16</v>
      </c>
      <c r="S49" s="206">
        <v>6.33</v>
      </c>
      <c r="T49" s="206">
        <v>0</v>
      </c>
      <c r="U49" s="206">
        <v>211.39</v>
      </c>
      <c r="V49" s="206">
        <v>4.8899999999999997</v>
      </c>
      <c r="W49" s="206">
        <v>11.08</v>
      </c>
      <c r="X49" s="206">
        <v>23.93</v>
      </c>
      <c r="Y49" s="206">
        <v>0</v>
      </c>
      <c r="Z49" s="206">
        <v>64.599999999999994</v>
      </c>
      <c r="AA49" s="206">
        <v>21.95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14.78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62.6</v>
      </c>
      <c r="M50" s="206">
        <v>0</v>
      </c>
      <c r="N50" s="206">
        <v>28.38</v>
      </c>
      <c r="O50" s="206">
        <v>47.63</v>
      </c>
      <c r="P50" s="206">
        <v>64.790000000000006</v>
      </c>
      <c r="Q50" s="206">
        <v>4.12</v>
      </c>
      <c r="R50" s="206">
        <v>10.16</v>
      </c>
      <c r="S50" s="206">
        <v>6.33</v>
      </c>
      <c r="T50" s="206">
        <v>0</v>
      </c>
      <c r="U50" s="206">
        <v>211.39</v>
      </c>
      <c r="V50" s="206">
        <v>4.8899999999999997</v>
      </c>
      <c r="W50" s="206">
        <v>11.08</v>
      </c>
      <c r="X50" s="206">
        <v>23.93</v>
      </c>
      <c r="Y50" s="206">
        <v>0</v>
      </c>
      <c r="Z50" s="206">
        <v>64.599999999999994</v>
      </c>
      <c r="AA50" s="206">
        <v>21.95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14.78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157.19999999999999</v>
      </c>
      <c r="L51" s="206">
        <v>62.37</v>
      </c>
      <c r="M51" s="206">
        <v>0</v>
      </c>
      <c r="N51" s="206">
        <v>28.38</v>
      </c>
      <c r="O51" s="206">
        <v>47.63</v>
      </c>
      <c r="P51" s="206">
        <v>64.790000000000006</v>
      </c>
      <c r="Q51" s="206">
        <v>3.81</v>
      </c>
      <c r="R51" s="206">
        <v>10.16</v>
      </c>
      <c r="S51" s="206">
        <v>6.3</v>
      </c>
      <c r="T51" s="206">
        <v>0</v>
      </c>
      <c r="U51" s="206">
        <v>211.39</v>
      </c>
      <c r="V51" s="206">
        <v>4.84</v>
      </c>
      <c r="W51" s="206">
        <v>11.08</v>
      </c>
      <c r="X51" s="206">
        <v>23.93</v>
      </c>
      <c r="Y51" s="206">
        <v>0</v>
      </c>
      <c r="Z51" s="206">
        <v>64.599999999999994</v>
      </c>
      <c r="AA51" s="206">
        <v>21.95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14.78</v>
      </c>
      <c r="AI51" s="206">
        <v>0</v>
      </c>
      <c r="AJ51" s="206">
        <v>0</v>
      </c>
      <c r="AK51" s="206">
        <v>45.06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157.19999999999999</v>
      </c>
      <c r="L52" s="206">
        <v>62.37</v>
      </c>
      <c r="M52" s="206">
        <v>0</v>
      </c>
      <c r="N52" s="206">
        <v>28.38</v>
      </c>
      <c r="O52" s="206">
        <v>47.63</v>
      </c>
      <c r="P52" s="206">
        <v>64.790000000000006</v>
      </c>
      <c r="Q52" s="206">
        <v>3.65</v>
      </c>
      <c r="R52" s="206">
        <v>10.16</v>
      </c>
      <c r="S52" s="206">
        <v>6.3</v>
      </c>
      <c r="T52" s="206">
        <v>0</v>
      </c>
      <c r="U52" s="206">
        <v>211.39</v>
      </c>
      <c r="V52" s="206">
        <v>4.84</v>
      </c>
      <c r="W52" s="206">
        <v>11.08</v>
      </c>
      <c r="X52" s="206">
        <v>23.93</v>
      </c>
      <c r="Y52" s="206">
        <v>0</v>
      </c>
      <c r="Z52" s="206">
        <v>64.599999999999994</v>
      </c>
      <c r="AA52" s="206">
        <v>21.95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14.78</v>
      </c>
      <c r="AI52" s="206">
        <v>0</v>
      </c>
      <c r="AJ52" s="206">
        <v>0</v>
      </c>
      <c r="AK52" s="206">
        <v>45.06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157.19999999999999</v>
      </c>
      <c r="L53" s="206">
        <v>62.37</v>
      </c>
      <c r="M53" s="206">
        <v>0</v>
      </c>
      <c r="N53" s="206">
        <v>28.38</v>
      </c>
      <c r="O53" s="206">
        <v>47.63</v>
      </c>
      <c r="P53" s="206">
        <v>64.790000000000006</v>
      </c>
      <c r="Q53" s="206">
        <v>3.4</v>
      </c>
      <c r="R53" s="206">
        <v>10.16</v>
      </c>
      <c r="S53" s="206">
        <v>6.3</v>
      </c>
      <c r="T53" s="206">
        <v>0</v>
      </c>
      <c r="U53" s="206">
        <v>211.39</v>
      </c>
      <c r="V53" s="206">
        <v>4.84</v>
      </c>
      <c r="W53" s="206">
        <v>11.08</v>
      </c>
      <c r="X53" s="206">
        <v>23.93</v>
      </c>
      <c r="Y53" s="206">
        <v>0</v>
      </c>
      <c r="Z53" s="206">
        <v>64.599999999999994</v>
      </c>
      <c r="AA53" s="206">
        <v>21.95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14.78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157.19999999999999</v>
      </c>
      <c r="L54" s="206">
        <v>65.099999999999994</v>
      </c>
      <c r="M54" s="206">
        <v>0</v>
      </c>
      <c r="N54" s="206">
        <v>28.38</v>
      </c>
      <c r="O54" s="206">
        <v>47.63</v>
      </c>
      <c r="P54" s="206">
        <v>64.790000000000006</v>
      </c>
      <c r="Q54" s="206">
        <v>4.18</v>
      </c>
      <c r="R54" s="206">
        <v>10.16</v>
      </c>
      <c r="S54" s="206">
        <v>6.3</v>
      </c>
      <c r="T54" s="206">
        <v>0</v>
      </c>
      <c r="U54" s="206">
        <v>211.39</v>
      </c>
      <c r="V54" s="206">
        <v>4.84</v>
      </c>
      <c r="W54" s="206">
        <v>11.08</v>
      </c>
      <c r="X54" s="206">
        <v>23.93</v>
      </c>
      <c r="Y54" s="206">
        <v>0</v>
      </c>
      <c r="Z54" s="206">
        <v>64.599999999999994</v>
      </c>
      <c r="AA54" s="206">
        <v>21.95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14.78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157.19999999999999</v>
      </c>
      <c r="L55" s="206">
        <v>63.78</v>
      </c>
      <c r="M55" s="206">
        <v>0</v>
      </c>
      <c r="N55" s="206">
        <v>28.38</v>
      </c>
      <c r="O55" s="206">
        <v>47.63</v>
      </c>
      <c r="P55" s="206">
        <v>64.790000000000006</v>
      </c>
      <c r="Q55" s="206">
        <v>4.0999999999999996</v>
      </c>
      <c r="R55" s="206">
        <v>10.16</v>
      </c>
      <c r="S55" s="206">
        <v>5.96</v>
      </c>
      <c r="T55" s="206">
        <v>0</v>
      </c>
      <c r="U55" s="206">
        <v>211.39</v>
      </c>
      <c r="V55" s="206">
        <v>4.84</v>
      </c>
      <c r="W55" s="206">
        <v>11.08</v>
      </c>
      <c r="X55" s="206">
        <v>23.93</v>
      </c>
      <c r="Y55" s="206">
        <v>0</v>
      </c>
      <c r="Z55" s="206">
        <v>64.599999999999994</v>
      </c>
      <c r="AA55" s="206">
        <v>21.95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14.78</v>
      </c>
      <c r="AI55" s="206">
        <v>0</v>
      </c>
      <c r="AJ55" s="206">
        <v>0</v>
      </c>
      <c r="AK55" s="206">
        <v>50.52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157.19999999999999</v>
      </c>
      <c r="L56" s="206">
        <v>62.37</v>
      </c>
      <c r="M56" s="206">
        <v>0</v>
      </c>
      <c r="N56" s="206">
        <v>28.38</v>
      </c>
      <c r="O56" s="206">
        <v>47.63</v>
      </c>
      <c r="P56" s="206">
        <v>64.790000000000006</v>
      </c>
      <c r="Q56" s="206">
        <v>4.0999999999999996</v>
      </c>
      <c r="R56" s="206">
        <v>10.16</v>
      </c>
      <c r="S56" s="206">
        <v>5.96</v>
      </c>
      <c r="T56" s="206">
        <v>0</v>
      </c>
      <c r="U56" s="206">
        <v>211.39</v>
      </c>
      <c r="V56" s="206">
        <v>4.84</v>
      </c>
      <c r="W56" s="206">
        <v>11.08</v>
      </c>
      <c r="X56" s="206">
        <v>23.93</v>
      </c>
      <c r="Y56" s="206">
        <v>0</v>
      </c>
      <c r="Z56" s="206">
        <v>64.599999999999994</v>
      </c>
      <c r="AA56" s="206">
        <v>21.95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14.78</v>
      </c>
      <c r="AI56" s="206">
        <v>0</v>
      </c>
      <c r="AJ56" s="206">
        <v>0</v>
      </c>
      <c r="AK56" s="206">
        <v>50.52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157.43</v>
      </c>
      <c r="L57" s="206">
        <v>21.92</v>
      </c>
      <c r="M57" s="206">
        <v>0</v>
      </c>
      <c r="N57" s="206">
        <v>28.38</v>
      </c>
      <c r="O57" s="206">
        <v>47.63</v>
      </c>
      <c r="P57" s="206">
        <v>64.790000000000006</v>
      </c>
      <c r="Q57" s="206">
        <v>2.08</v>
      </c>
      <c r="R57" s="206">
        <v>10.16</v>
      </c>
      <c r="S57" s="206">
        <v>2.99</v>
      </c>
      <c r="T57" s="206">
        <v>0</v>
      </c>
      <c r="U57" s="206">
        <v>211.39</v>
      </c>
      <c r="V57" s="206">
        <v>4.84</v>
      </c>
      <c r="W57" s="206">
        <v>11.08</v>
      </c>
      <c r="X57" s="206">
        <v>23.93</v>
      </c>
      <c r="Y57" s="206">
        <v>0</v>
      </c>
      <c r="Z57" s="206">
        <v>64.599999999999994</v>
      </c>
      <c r="AA57" s="206">
        <v>21.95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14.78</v>
      </c>
      <c r="AI57" s="206">
        <v>0</v>
      </c>
      <c r="AJ57" s="206">
        <v>0</v>
      </c>
      <c r="AK57" s="206">
        <v>50.52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157.43</v>
      </c>
      <c r="L58" s="206">
        <v>21.92</v>
      </c>
      <c r="M58" s="206">
        <v>0</v>
      </c>
      <c r="N58" s="206">
        <v>28.38</v>
      </c>
      <c r="O58" s="206">
        <v>47.63</v>
      </c>
      <c r="P58" s="206">
        <v>64.790000000000006</v>
      </c>
      <c r="Q58" s="206">
        <v>1.99</v>
      </c>
      <c r="R58" s="206">
        <v>10.16</v>
      </c>
      <c r="S58" s="206">
        <v>2.99</v>
      </c>
      <c r="T58" s="206">
        <v>0</v>
      </c>
      <c r="U58" s="206">
        <v>211.39</v>
      </c>
      <c r="V58" s="206">
        <v>4.84</v>
      </c>
      <c r="W58" s="206">
        <v>11.08</v>
      </c>
      <c r="X58" s="206">
        <v>23.93</v>
      </c>
      <c r="Y58" s="206">
        <v>0</v>
      </c>
      <c r="Z58" s="206">
        <v>64.599999999999994</v>
      </c>
      <c r="AA58" s="206">
        <v>21.95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14.78</v>
      </c>
      <c r="AI58" s="206">
        <v>0</v>
      </c>
      <c r="AJ58" s="206">
        <v>0</v>
      </c>
      <c r="AK58" s="206">
        <v>50.52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157.44</v>
      </c>
      <c r="L59" s="206">
        <v>21.92</v>
      </c>
      <c r="M59" s="206">
        <v>0</v>
      </c>
      <c r="N59" s="206">
        <v>28.38</v>
      </c>
      <c r="O59" s="206">
        <v>47.63</v>
      </c>
      <c r="P59" s="206">
        <v>64.790000000000006</v>
      </c>
      <c r="Q59" s="206">
        <v>1.99</v>
      </c>
      <c r="R59" s="206">
        <v>10.16</v>
      </c>
      <c r="S59" s="206">
        <v>3.02</v>
      </c>
      <c r="T59" s="206">
        <v>0</v>
      </c>
      <c r="U59" s="206">
        <v>211.39</v>
      </c>
      <c r="V59" s="206">
        <v>4.84</v>
      </c>
      <c r="W59" s="206">
        <v>11.08</v>
      </c>
      <c r="X59" s="206">
        <v>23.93</v>
      </c>
      <c r="Y59" s="206">
        <v>0</v>
      </c>
      <c r="Z59" s="206">
        <v>64.599999999999994</v>
      </c>
      <c r="AA59" s="206">
        <v>21.95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14.78</v>
      </c>
      <c r="AI59" s="206">
        <v>0</v>
      </c>
      <c r="AJ59" s="206">
        <v>0</v>
      </c>
      <c r="AK59" s="206">
        <v>50.52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157.43</v>
      </c>
      <c r="L60" s="206">
        <v>21.92</v>
      </c>
      <c r="M60" s="206">
        <v>0</v>
      </c>
      <c r="N60" s="206">
        <v>28.38</v>
      </c>
      <c r="O60" s="206">
        <v>47.63</v>
      </c>
      <c r="P60" s="206">
        <v>64.790000000000006</v>
      </c>
      <c r="Q60" s="206">
        <v>1.99</v>
      </c>
      <c r="R60" s="206">
        <v>10.16</v>
      </c>
      <c r="S60" s="206">
        <v>2.99</v>
      </c>
      <c r="T60" s="206">
        <v>0</v>
      </c>
      <c r="U60" s="206">
        <v>211.39</v>
      </c>
      <c r="V60" s="206">
        <v>4.84</v>
      </c>
      <c r="W60" s="206">
        <v>11.08</v>
      </c>
      <c r="X60" s="206">
        <v>23.93</v>
      </c>
      <c r="Y60" s="206">
        <v>0</v>
      </c>
      <c r="Z60" s="206">
        <v>64.599999999999994</v>
      </c>
      <c r="AA60" s="206">
        <v>21.95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14.78</v>
      </c>
      <c r="AI60" s="206">
        <v>0</v>
      </c>
      <c r="AJ60" s="206">
        <v>0</v>
      </c>
      <c r="AK60" s="206">
        <v>50.52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109.61</v>
      </c>
      <c r="L61" s="206">
        <v>21.92</v>
      </c>
      <c r="M61" s="206">
        <v>0</v>
      </c>
      <c r="N61" s="206">
        <v>28.38</v>
      </c>
      <c r="O61" s="206">
        <v>47.63</v>
      </c>
      <c r="P61" s="206">
        <v>64.790000000000006</v>
      </c>
      <c r="Q61" s="206">
        <v>1.99</v>
      </c>
      <c r="R61" s="206">
        <v>10.16</v>
      </c>
      <c r="S61" s="206">
        <v>2.99</v>
      </c>
      <c r="T61" s="206">
        <v>0</v>
      </c>
      <c r="U61" s="206">
        <v>211.39</v>
      </c>
      <c r="V61" s="206">
        <v>4.84</v>
      </c>
      <c r="W61" s="206">
        <v>11.08</v>
      </c>
      <c r="X61" s="206">
        <v>23.93</v>
      </c>
      <c r="Y61" s="206">
        <v>0</v>
      </c>
      <c r="Z61" s="206">
        <v>64.599999999999994</v>
      </c>
      <c r="AA61" s="206">
        <v>21.95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14.78</v>
      </c>
      <c r="AI61" s="206">
        <v>0</v>
      </c>
      <c r="AJ61" s="206">
        <v>0</v>
      </c>
      <c r="AK61" s="206">
        <v>50.52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109.61</v>
      </c>
      <c r="L62" s="206">
        <v>21.92</v>
      </c>
      <c r="M62" s="206">
        <v>0</v>
      </c>
      <c r="N62" s="206">
        <v>28.38</v>
      </c>
      <c r="O62" s="206">
        <v>47.63</v>
      </c>
      <c r="P62" s="206">
        <v>64.790000000000006</v>
      </c>
      <c r="Q62" s="206">
        <v>1.99</v>
      </c>
      <c r="R62" s="206">
        <v>10.16</v>
      </c>
      <c r="S62" s="206">
        <v>2.99</v>
      </c>
      <c r="T62" s="206">
        <v>0</v>
      </c>
      <c r="U62" s="206">
        <v>211.39</v>
      </c>
      <c r="V62" s="206">
        <v>4.84</v>
      </c>
      <c r="W62" s="206">
        <v>11.08</v>
      </c>
      <c r="X62" s="206">
        <v>23.93</v>
      </c>
      <c r="Y62" s="206">
        <v>0</v>
      </c>
      <c r="Z62" s="206">
        <v>64.599999999999994</v>
      </c>
      <c r="AA62" s="206">
        <v>21.95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14.78</v>
      </c>
      <c r="AI62" s="206">
        <v>0</v>
      </c>
      <c r="AJ62" s="206">
        <v>0</v>
      </c>
      <c r="AK62" s="206">
        <v>50.52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109.61</v>
      </c>
      <c r="L63" s="206">
        <v>62.37</v>
      </c>
      <c r="M63" s="206">
        <v>0</v>
      </c>
      <c r="N63" s="206">
        <v>28.38</v>
      </c>
      <c r="O63" s="206">
        <v>47.63</v>
      </c>
      <c r="P63" s="206">
        <v>64.790000000000006</v>
      </c>
      <c r="Q63" s="206">
        <v>1.99</v>
      </c>
      <c r="R63" s="206">
        <v>10.16</v>
      </c>
      <c r="S63" s="206">
        <v>5.96</v>
      </c>
      <c r="T63" s="206">
        <v>0</v>
      </c>
      <c r="U63" s="206">
        <v>211.39</v>
      </c>
      <c r="V63" s="206">
        <v>4.84</v>
      </c>
      <c r="W63" s="206">
        <v>11.08</v>
      </c>
      <c r="X63" s="206">
        <v>23.93</v>
      </c>
      <c r="Y63" s="206">
        <v>0</v>
      </c>
      <c r="Z63" s="206">
        <v>66.61</v>
      </c>
      <c r="AA63" s="206">
        <v>22.91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14.78</v>
      </c>
      <c r="AI63" s="206">
        <v>0</v>
      </c>
      <c r="AJ63" s="206">
        <v>0</v>
      </c>
      <c r="AK63" s="206">
        <v>50.52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109.61</v>
      </c>
      <c r="L64" s="206">
        <v>62.37</v>
      </c>
      <c r="M64" s="206">
        <v>0</v>
      </c>
      <c r="N64" s="206">
        <v>28.38</v>
      </c>
      <c r="O64" s="206">
        <v>47.63</v>
      </c>
      <c r="P64" s="206">
        <v>64.790000000000006</v>
      </c>
      <c r="Q64" s="206">
        <v>1.99</v>
      </c>
      <c r="R64" s="206">
        <v>10.16</v>
      </c>
      <c r="S64" s="206">
        <v>5.96</v>
      </c>
      <c r="T64" s="206">
        <v>0</v>
      </c>
      <c r="U64" s="206">
        <v>211.39</v>
      </c>
      <c r="V64" s="206">
        <v>4.46</v>
      </c>
      <c r="W64" s="206">
        <v>10.23</v>
      </c>
      <c r="X64" s="206">
        <v>23.93</v>
      </c>
      <c r="Y64" s="206">
        <v>0</v>
      </c>
      <c r="Z64" s="206">
        <v>64.599999999999994</v>
      </c>
      <c r="AA64" s="206">
        <v>21.95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14.78</v>
      </c>
      <c r="AI64" s="206">
        <v>0</v>
      </c>
      <c r="AJ64" s="206">
        <v>0</v>
      </c>
      <c r="AK64" s="206">
        <v>50.52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155.08000000000001</v>
      </c>
      <c r="L65" s="206">
        <v>62.37</v>
      </c>
      <c r="M65" s="206">
        <v>0</v>
      </c>
      <c r="N65" s="206">
        <v>28.38</v>
      </c>
      <c r="O65" s="206">
        <v>47.63</v>
      </c>
      <c r="P65" s="206">
        <v>64.790000000000006</v>
      </c>
      <c r="Q65" s="206">
        <v>4.0999999999999996</v>
      </c>
      <c r="R65" s="206">
        <v>10.16</v>
      </c>
      <c r="S65" s="206">
        <v>5.96</v>
      </c>
      <c r="T65" s="206">
        <v>0</v>
      </c>
      <c r="U65" s="206">
        <v>211.39</v>
      </c>
      <c r="V65" s="206">
        <v>4.84</v>
      </c>
      <c r="W65" s="206">
        <v>11.08</v>
      </c>
      <c r="X65" s="206">
        <v>23.93</v>
      </c>
      <c r="Y65" s="206">
        <v>0</v>
      </c>
      <c r="Z65" s="206">
        <v>64.599999999999994</v>
      </c>
      <c r="AA65" s="206">
        <v>21.95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14.78</v>
      </c>
      <c r="AI65" s="206">
        <v>0</v>
      </c>
      <c r="AJ65" s="206">
        <v>0</v>
      </c>
      <c r="AK65" s="206">
        <v>50.52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156.63999999999999</v>
      </c>
      <c r="L66" s="206">
        <v>62.37</v>
      </c>
      <c r="M66" s="206">
        <v>0</v>
      </c>
      <c r="N66" s="206">
        <v>28.38</v>
      </c>
      <c r="O66" s="206">
        <v>47.63</v>
      </c>
      <c r="P66" s="206">
        <v>64.790000000000006</v>
      </c>
      <c r="Q66" s="206">
        <v>4.0999999999999996</v>
      </c>
      <c r="R66" s="206">
        <v>10.16</v>
      </c>
      <c r="S66" s="206">
        <v>5.96</v>
      </c>
      <c r="T66" s="206">
        <v>0</v>
      </c>
      <c r="U66" s="206">
        <v>211.39</v>
      </c>
      <c r="V66" s="206">
        <v>4.84</v>
      </c>
      <c r="W66" s="206">
        <v>11.08</v>
      </c>
      <c r="X66" s="206">
        <v>23.93</v>
      </c>
      <c r="Y66" s="206">
        <v>0</v>
      </c>
      <c r="Z66" s="206">
        <v>64.599999999999994</v>
      </c>
      <c r="AA66" s="206">
        <v>21.95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14.78</v>
      </c>
      <c r="AI66" s="206">
        <v>0</v>
      </c>
      <c r="AJ66" s="206">
        <v>0</v>
      </c>
      <c r="AK66" s="206">
        <v>50.52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156.63999999999999</v>
      </c>
      <c r="L67" s="206">
        <v>57.08</v>
      </c>
      <c r="M67" s="206">
        <v>0</v>
      </c>
      <c r="N67" s="206">
        <v>28.38</v>
      </c>
      <c r="O67" s="206">
        <v>47.63</v>
      </c>
      <c r="P67" s="206">
        <v>64.790000000000006</v>
      </c>
      <c r="Q67" s="206">
        <v>3.64</v>
      </c>
      <c r="R67" s="206">
        <v>10.16</v>
      </c>
      <c r="S67" s="206">
        <v>6.28</v>
      </c>
      <c r="T67" s="206">
        <v>0</v>
      </c>
      <c r="U67" s="206">
        <v>211.39</v>
      </c>
      <c r="V67" s="206">
        <v>4.84</v>
      </c>
      <c r="W67" s="206">
        <v>11.08</v>
      </c>
      <c r="X67" s="206">
        <v>23.93</v>
      </c>
      <c r="Y67" s="206">
        <v>0</v>
      </c>
      <c r="Z67" s="206">
        <v>64.599999999999994</v>
      </c>
      <c r="AA67" s="206">
        <v>21.95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14.78</v>
      </c>
      <c r="AI67" s="206">
        <v>0</v>
      </c>
      <c r="AJ67" s="206">
        <v>0</v>
      </c>
      <c r="AK67" s="206">
        <v>57.2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156.63999999999999</v>
      </c>
      <c r="L68" s="206">
        <v>62.14</v>
      </c>
      <c r="M68" s="206">
        <v>0</v>
      </c>
      <c r="N68" s="206">
        <v>28.38</v>
      </c>
      <c r="O68" s="206">
        <v>47.63</v>
      </c>
      <c r="P68" s="206">
        <v>64.790000000000006</v>
      </c>
      <c r="Q68" s="206">
        <v>3.64</v>
      </c>
      <c r="R68" s="206">
        <v>10.16</v>
      </c>
      <c r="S68" s="206">
        <v>6.28</v>
      </c>
      <c r="T68" s="206">
        <v>0</v>
      </c>
      <c r="U68" s="206">
        <v>211.39</v>
      </c>
      <c r="V68" s="206">
        <v>4.84</v>
      </c>
      <c r="W68" s="206">
        <v>11.08</v>
      </c>
      <c r="X68" s="206">
        <v>23.93</v>
      </c>
      <c r="Y68" s="206">
        <v>0</v>
      </c>
      <c r="Z68" s="206">
        <v>64.599999999999994</v>
      </c>
      <c r="AA68" s="206">
        <v>21.95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14.78</v>
      </c>
      <c r="AI68" s="206">
        <v>0</v>
      </c>
      <c r="AJ68" s="206">
        <v>0</v>
      </c>
      <c r="AK68" s="206">
        <v>57.2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156.63999999999999</v>
      </c>
      <c r="L69" s="206">
        <v>62.14</v>
      </c>
      <c r="M69" s="206">
        <v>0</v>
      </c>
      <c r="N69" s="206">
        <v>28.38</v>
      </c>
      <c r="O69" s="206">
        <v>47.63</v>
      </c>
      <c r="P69" s="206">
        <v>64.790000000000006</v>
      </c>
      <c r="Q69" s="206">
        <v>3.64</v>
      </c>
      <c r="R69" s="206">
        <v>10.16</v>
      </c>
      <c r="S69" s="206">
        <v>6.28</v>
      </c>
      <c r="T69" s="206">
        <v>0</v>
      </c>
      <c r="U69" s="206">
        <v>211.39</v>
      </c>
      <c r="V69" s="206">
        <v>4.84</v>
      </c>
      <c r="W69" s="206">
        <v>11.08</v>
      </c>
      <c r="X69" s="206">
        <v>23.93</v>
      </c>
      <c r="Y69" s="206">
        <v>0</v>
      </c>
      <c r="Z69" s="206">
        <v>64.599999999999994</v>
      </c>
      <c r="AA69" s="206">
        <v>21.95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14.78</v>
      </c>
      <c r="AI69" s="206">
        <v>0</v>
      </c>
      <c r="AJ69" s="206">
        <v>0</v>
      </c>
      <c r="AK69" s="206">
        <v>57.2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156.63999999999999</v>
      </c>
      <c r="L70" s="206">
        <v>62.14</v>
      </c>
      <c r="M70" s="206">
        <v>0</v>
      </c>
      <c r="N70" s="206">
        <v>28.38</v>
      </c>
      <c r="O70" s="206">
        <v>47.63</v>
      </c>
      <c r="P70" s="206">
        <v>64.790000000000006</v>
      </c>
      <c r="Q70" s="206">
        <v>3.64</v>
      </c>
      <c r="R70" s="206">
        <v>10.16</v>
      </c>
      <c r="S70" s="206">
        <v>6.28</v>
      </c>
      <c r="T70" s="206">
        <v>0</v>
      </c>
      <c r="U70" s="206">
        <v>211.39</v>
      </c>
      <c r="V70" s="206">
        <v>4.84</v>
      </c>
      <c r="W70" s="206">
        <v>11.08</v>
      </c>
      <c r="X70" s="206">
        <v>23.93</v>
      </c>
      <c r="Y70" s="206">
        <v>0</v>
      </c>
      <c r="Z70" s="206">
        <v>64.599999999999994</v>
      </c>
      <c r="AA70" s="206">
        <v>21.95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14.78</v>
      </c>
      <c r="AI70" s="206">
        <v>0</v>
      </c>
      <c r="AJ70" s="206">
        <v>0</v>
      </c>
      <c r="AK70" s="206">
        <v>57.2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9.8699999999999992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156.22</v>
      </c>
      <c r="L71" s="206">
        <v>62.14</v>
      </c>
      <c r="M71" s="206">
        <v>0</v>
      </c>
      <c r="N71" s="206">
        <v>28.38</v>
      </c>
      <c r="O71" s="206">
        <v>47.63</v>
      </c>
      <c r="P71" s="206">
        <v>64.790000000000006</v>
      </c>
      <c r="Q71" s="206">
        <v>3.64</v>
      </c>
      <c r="R71" s="206">
        <v>10.16</v>
      </c>
      <c r="S71" s="206">
        <v>6.28</v>
      </c>
      <c r="T71" s="206">
        <v>0</v>
      </c>
      <c r="U71" s="206">
        <v>211.39</v>
      </c>
      <c r="V71" s="206">
        <v>4.84</v>
      </c>
      <c r="W71" s="206">
        <v>11.08</v>
      </c>
      <c r="X71" s="206">
        <v>23.93</v>
      </c>
      <c r="Y71" s="206">
        <v>0</v>
      </c>
      <c r="Z71" s="206">
        <v>64.599999999999994</v>
      </c>
      <c r="AA71" s="206">
        <v>21.95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14.78</v>
      </c>
      <c r="AI71" s="206">
        <v>0</v>
      </c>
      <c r="AJ71" s="206">
        <v>0</v>
      </c>
      <c r="AK71" s="206">
        <v>57.2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156.63999999999999</v>
      </c>
      <c r="L72" s="206">
        <v>62.14</v>
      </c>
      <c r="M72" s="206">
        <v>0</v>
      </c>
      <c r="N72" s="206">
        <v>28.38</v>
      </c>
      <c r="O72" s="206">
        <v>47.63</v>
      </c>
      <c r="P72" s="206">
        <v>64.790000000000006</v>
      </c>
      <c r="Q72" s="206">
        <v>3.64</v>
      </c>
      <c r="R72" s="206">
        <v>10.16</v>
      </c>
      <c r="S72" s="206">
        <v>6.28</v>
      </c>
      <c r="T72" s="206">
        <v>0</v>
      </c>
      <c r="U72" s="206">
        <v>211.39</v>
      </c>
      <c r="V72" s="206">
        <v>4.84</v>
      </c>
      <c r="W72" s="206">
        <v>11.08</v>
      </c>
      <c r="X72" s="206">
        <v>23.93</v>
      </c>
      <c r="Y72" s="206">
        <v>0</v>
      </c>
      <c r="Z72" s="206">
        <v>64.599999999999994</v>
      </c>
      <c r="AA72" s="206">
        <v>21.95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14.78</v>
      </c>
      <c r="AI72" s="206">
        <v>0</v>
      </c>
      <c r="AJ72" s="206">
        <v>0</v>
      </c>
      <c r="AK72" s="206">
        <v>57.2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156.63999999999999</v>
      </c>
      <c r="L73" s="206">
        <v>62.14</v>
      </c>
      <c r="M73" s="206">
        <v>0</v>
      </c>
      <c r="N73" s="206">
        <v>28.38</v>
      </c>
      <c r="O73" s="206">
        <v>47.63</v>
      </c>
      <c r="P73" s="206">
        <v>64.790000000000006</v>
      </c>
      <c r="Q73" s="206">
        <v>3.64</v>
      </c>
      <c r="R73" s="206">
        <v>10.16</v>
      </c>
      <c r="S73" s="206">
        <v>6.28</v>
      </c>
      <c r="T73" s="206">
        <v>0</v>
      </c>
      <c r="U73" s="206">
        <v>211.39</v>
      </c>
      <c r="V73" s="206">
        <v>4.84</v>
      </c>
      <c r="W73" s="206">
        <v>11.08</v>
      </c>
      <c r="X73" s="206">
        <v>23.93</v>
      </c>
      <c r="Y73" s="206">
        <v>0</v>
      </c>
      <c r="Z73" s="206">
        <v>64.599999999999994</v>
      </c>
      <c r="AA73" s="206">
        <v>21.95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156.63999999999999</v>
      </c>
      <c r="L74" s="206">
        <v>62.14</v>
      </c>
      <c r="M74" s="206">
        <v>0</v>
      </c>
      <c r="N74" s="206">
        <v>28.38</v>
      </c>
      <c r="O74" s="206">
        <v>47.63</v>
      </c>
      <c r="P74" s="206">
        <v>64.790000000000006</v>
      </c>
      <c r="Q74" s="206">
        <v>2.95</v>
      </c>
      <c r="R74" s="206">
        <v>10.16</v>
      </c>
      <c r="S74" s="206">
        <v>6.28</v>
      </c>
      <c r="T74" s="206">
        <v>0</v>
      </c>
      <c r="U74" s="206">
        <v>211.39</v>
      </c>
      <c r="V74" s="206">
        <v>4.84</v>
      </c>
      <c r="W74" s="206">
        <v>11.08</v>
      </c>
      <c r="X74" s="206">
        <v>23.93</v>
      </c>
      <c r="Y74" s="206">
        <v>0</v>
      </c>
      <c r="Z74" s="206">
        <v>64.599999999999994</v>
      </c>
      <c r="AA74" s="206">
        <v>21.95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156.63999999999999</v>
      </c>
      <c r="L75" s="206">
        <v>62.14</v>
      </c>
      <c r="M75" s="206">
        <v>0</v>
      </c>
      <c r="N75" s="206">
        <v>28.38</v>
      </c>
      <c r="O75" s="206">
        <v>47.63</v>
      </c>
      <c r="P75" s="206">
        <v>64.790000000000006</v>
      </c>
      <c r="Q75" s="206">
        <v>2.95</v>
      </c>
      <c r="R75" s="206">
        <v>10.16</v>
      </c>
      <c r="S75" s="206">
        <v>6.28</v>
      </c>
      <c r="T75" s="206">
        <v>0</v>
      </c>
      <c r="U75" s="206">
        <v>211.39</v>
      </c>
      <c r="V75" s="206">
        <v>4.84</v>
      </c>
      <c r="W75" s="206">
        <v>11.08</v>
      </c>
      <c r="X75" s="206">
        <v>23.93</v>
      </c>
      <c r="Y75" s="206">
        <v>0</v>
      </c>
      <c r="Z75" s="206">
        <v>64.599999999999994</v>
      </c>
      <c r="AA75" s="206">
        <v>21.95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156.63999999999999</v>
      </c>
      <c r="L76" s="206">
        <v>62.14</v>
      </c>
      <c r="M76" s="206">
        <v>0</v>
      </c>
      <c r="N76" s="206">
        <v>28.38</v>
      </c>
      <c r="O76" s="206">
        <v>47.63</v>
      </c>
      <c r="P76" s="206">
        <v>64.790000000000006</v>
      </c>
      <c r="Q76" s="206">
        <v>2.77</v>
      </c>
      <c r="R76" s="206">
        <v>10.16</v>
      </c>
      <c r="S76" s="206">
        <v>6.28</v>
      </c>
      <c r="T76" s="206">
        <v>0</v>
      </c>
      <c r="U76" s="206">
        <v>211.39</v>
      </c>
      <c r="V76" s="206">
        <v>4.84</v>
      </c>
      <c r="W76" s="206">
        <v>11.08</v>
      </c>
      <c r="X76" s="206">
        <v>23.93</v>
      </c>
      <c r="Y76" s="206">
        <v>0</v>
      </c>
      <c r="Z76" s="206">
        <v>64.599999999999994</v>
      </c>
      <c r="AA76" s="206">
        <v>21.95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156.63999999999999</v>
      </c>
      <c r="L77" s="206">
        <v>62.14</v>
      </c>
      <c r="M77" s="206">
        <v>0</v>
      </c>
      <c r="N77" s="206">
        <v>28.38</v>
      </c>
      <c r="O77" s="206">
        <v>47.63</v>
      </c>
      <c r="P77" s="206">
        <v>64.790000000000006</v>
      </c>
      <c r="Q77" s="206">
        <v>3.14</v>
      </c>
      <c r="R77" s="206">
        <v>10.16</v>
      </c>
      <c r="S77" s="206">
        <v>6.28</v>
      </c>
      <c r="T77" s="206">
        <v>0</v>
      </c>
      <c r="U77" s="206">
        <v>211.39</v>
      </c>
      <c r="V77" s="206">
        <v>4.84</v>
      </c>
      <c r="W77" s="206">
        <v>11.08</v>
      </c>
      <c r="X77" s="206">
        <v>23.93</v>
      </c>
      <c r="Y77" s="206">
        <v>0</v>
      </c>
      <c r="Z77" s="206">
        <v>64.599999999999994</v>
      </c>
      <c r="AA77" s="206">
        <v>21.95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156.63999999999999</v>
      </c>
      <c r="L78" s="206">
        <v>62.14</v>
      </c>
      <c r="M78" s="206">
        <v>0</v>
      </c>
      <c r="N78" s="206">
        <v>28.38</v>
      </c>
      <c r="O78" s="206">
        <v>47.63</v>
      </c>
      <c r="P78" s="206">
        <v>64.790000000000006</v>
      </c>
      <c r="Q78" s="206">
        <v>3.64</v>
      </c>
      <c r="R78" s="206">
        <v>10.16</v>
      </c>
      <c r="S78" s="206">
        <v>6.28</v>
      </c>
      <c r="T78" s="206">
        <v>0</v>
      </c>
      <c r="U78" s="206">
        <v>211.39</v>
      </c>
      <c r="V78" s="206">
        <v>4.84</v>
      </c>
      <c r="W78" s="206">
        <v>11.08</v>
      </c>
      <c r="X78" s="206">
        <v>23.93</v>
      </c>
      <c r="Y78" s="206">
        <v>0</v>
      </c>
      <c r="Z78" s="206">
        <v>64.599999999999994</v>
      </c>
      <c r="AA78" s="206">
        <v>21.95</v>
      </c>
      <c r="AB78" s="206">
        <v>0</v>
      </c>
      <c r="AC78" s="206">
        <v>9.02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156.63999999999999</v>
      </c>
      <c r="L79" s="206">
        <v>62.14</v>
      </c>
      <c r="M79" s="206">
        <v>0</v>
      </c>
      <c r="N79" s="206">
        <v>28.38</v>
      </c>
      <c r="O79" s="206">
        <v>47.63</v>
      </c>
      <c r="P79" s="206">
        <v>64.790000000000006</v>
      </c>
      <c r="Q79" s="206">
        <v>3.64</v>
      </c>
      <c r="R79" s="206">
        <v>10.16</v>
      </c>
      <c r="S79" s="206">
        <v>6.28</v>
      </c>
      <c r="T79" s="206">
        <v>0</v>
      </c>
      <c r="U79" s="206">
        <v>211.39</v>
      </c>
      <c r="V79" s="206">
        <v>4.84</v>
      </c>
      <c r="W79" s="206">
        <v>11.08</v>
      </c>
      <c r="X79" s="206">
        <v>23.93</v>
      </c>
      <c r="Y79" s="206">
        <v>0</v>
      </c>
      <c r="Z79" s="206">
        <v>64.599999999999994</v>
      </c>
      <c r="AA79" s="206">
        <v>21.95</v>
      </c>
      <c r="AB79" s="206">
        <v>0</v>
      </c>
      <c r="AC79" s="206">
        <v>9.02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156.63999999999999</v>
      </c>
      <c r="L80" s="206">
        <v>62.14</v>
      </c>
      <c r="M80" s="206">
        <v>0</v>
      </c>
      <c r="N80" s="206">
        <v>28.38</v>
      </c>
      <c r="O80" s="206">
        <v>47.63</v>
      </c>
      <c r="P80" s="206">
        <v>64.790000000000006</v>
      </c>
      <c r="Q80" s="206">
        <v>3.64</v>
      </c>
      <c r="R80" s="206">
        <v>10.16</v>
      </c>
      <c r="S80" s="206">
        <v>6.28</v>
      </c>
      <c r="T80" s="206">
        <v>0</v>
      </c>
      <c r="U80" s="206">
        <v>211.39</v>
      </c>
      <c r="V80" s="206">
        <v>4.84</v>
      </c>
      <c r="W80" s="206">
        <v>11.08</v>
      </c>
      <c r="X80" s="206">
        <v>23.93</v>
      </c>
      <c r="Y80" s="206">
        <v>0</v>
      </c>
      <c r="Z80" s="206">
        <v>64.599999999999994</v>
      </c>
      <c r="AA80" s="206">
        <v>21.95</v>
      </c>
      <c r="AB80" s="206">
        <v>0</v>
      </c>
      <c r="AC80" s="206">
        <v>9.02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156.63999999999999</v>
      </c>
      <c r="L81" s="206">
        <v>62.14</v>
      </c>
      <c r="M81" s="206">
        <v>0</v>
      </c>
      <c r="N81" s="206">
        <v>28.38</v>
      </c>
      <c r="O81" s="206">
        <v>47.63</v>
      </c>
      <c r="P81" s="206">
        <v>64.790000000000006</v>
      </c>
      <c r="Q81" s="206">
        <v>3.64</v>
      </c>
      <c r="R81" s="206">
        <v>10.16</v>
      </c>
      <c r="S81" s="206">
        <v>6.28</v>
      </c>
      <c r="T81" s="206">
        <v>0</v>
      </c>
      <c r="U81" s="206">
        <v>211.39</v>
      </c>
      <c r="V81" s="206">
        <v>4.84</v>
      </c>
      <c r="W81" s="206">
        <v>11.08</v>
      </c>
      <c r="X81" s="206">
        <v>23.93</v>
      </c>
      <c r="Y81" s="206">
        <v>0</v>
      </c>
      <c r="Z81" s="206">
        <v>64.599999999999994</v>
      </c>
      <c r="AA81" s="206">
        <v>21.95</v>
      </c>
      <c r="AB81" s="206">
        <v>0</v>
      </c>
      <c r="AC81" s="206">
        <v>9.02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156.63999999999999</v>
      </c>
      <c r="L82" s="206">
        <v>62.14</v>
      </c>
      <c r="M82" s="206">
        <v>0</v>
      </c>
      <c r="N82" s="206">
        <v>28.38</v>
      </c>
      <c r="O82" s="206">
        <v>47.63</v>
      </c>
      <c r="P82" s="206">
        <v>64.790000000000006</v>
      </c>
      <c r="Q82" s="206">
        <v>3.64</v>
      </c>
      <c r="R82" s="206">
        <v>10.16</v>
      </c>
      <c r="S82" s="206">
        <v>6.28</v>
      </c>
      <c r="T82" s="206">
        <v>0</v>
      </c>
      <c r="U82" s="206">
        <v>211.39</v>
      </c>
      <c r="V82" s="206">
        <v>4.84</v>
      </c>
      <c r="W82" s="206">
        <v>11.08</v>
      </c>
      <c r="X82" s="206">
        <v>23.93</v>
      </c>
      <c r="Y82" s="206">
        <v>0</v>
      </c>
      <c r="Z82" s="206">
        <v>64.599999999999994</v>
      </c>
      <c r="AA82" s="206">
        <v>21.95</v>
      </c>
      <c r="AB82" s="206">
        <v>0</v>
      </c>
      <c r="AC82" s="206">
        <v>9.02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156.63999999999999</v>
      </c>
      <c r="L83" s="206">
        <v>62.14</v>
      </c>
      <c r="M83" s="206">
        <v>0</v>
      </c>
      <c r="N83" s="206">
        <v>28.38</v>
      </c>
      <c r="O83" s="206">
        <v>47.63</v>
      </c>
      <c r="P83" s="206">
        <v>64.790000000000006</v>
      </c>
      <c r="Q83" s="206">
        <v>3.64</v>
      </c>
      <c r="R83" s="206">
        <v>10.16</v>
      </c>
      <c r="S83" s="206">
        <v>6.28</v>
      </c>
      <c r="T83" s="206">
        <v>0</v>
      </c>
      <c r="U83" s="206">
        <v>211.39</v>
      </c>
      <c r="V83" s="206">
        <v>4.84</v>
      </c>
      <c r="W83" s="206">
        <v>11.08</v>
      </c>
      <c r="X83" s="206">
        <v>23.93</v>
      </c>
      <c r="Y83" s="206">
        <v>0</v>
      </c>
      <c r="Z83" s="206">
        <v>64.599999999999994</v>
      </c>
      <c r="AA83" s="206">
        <v>21.95</v>
      </c>
      <c r="AB83" s="206">
        <v>0</v>
      </c>
      <c r="AC83" s="206">
        <v>9.02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46.86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156.63999999999999</v>
      </c>
      <c r="L84" s="206">
        <v>62.14</v>
      </c>
      <c r="M84" s="206">
        <v>0</v>
      </c>
      <c r="N84" s="206">
        <v>28.38</v>
      </c>
      <c r="O84" s="206">
        <v>47.63</v>
      </c>
      <c r="P84" s="206">
        <v>64.790000000000006</v>
      </c>
      <c r="Q84" s="206">
        <v>3.64</v>
      </c>
      <c r="R84" s="206">
        <v>10.16</v>
      </c>
      <c r="S84" s="206">
        <v>6.28</v>
      </c>
      <c r="T84" s="206">
        <v>0</v>
      </c>
      <c r="U84" s="206">
        <v>211.39</v>
      </c>
      <c r="V84" s="206">
        <v>4.84</v>
      </c>
      <c r="W84" s="206">
        <v>11.08</v>
      </c>
      <c r="X84" s="206">
        <v>23.93</v>
      </c>
      <c r="Y84" s="206">
        <v>0</v>
      </c>
      <c r="Z84" s="206">
        <v>64.599999999999994</v>
      </c>
      <c r="AA84" s="206">
        <v>21.95</v>
      </c>
      <c r="AB84" s="206">
        <v>0</v>
      </c>
      <c r="AC84" s="206">
        <v>9.02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46.86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154.99</v>
      </c>
      <c r="L85" s="206">
        <v>62.14</v>
      </c>
      <c r="M85" s="206">
        <v>0</v>
      </c>
      <c r="N85" s="206">
        <v>28.38</v>
      </c>
      <c r="O85" s="206">
        <v>47.63</v>
      </c>
      <c r="P85" s="206">
        <v>64.790000000000006</v>
      </c>
      <c r="Q85" s="206">
        <v>3.64</v>
      </c>
      <c r="R85" s="206">
        <v>10.16</v>
      </c>
      <c r="S85" s="206">
        <v>6.28</v>
      </c>
      <c r="T85" s="206">
        <v>0</v>
      </c>
      <c r="U85" s="206">
        <v>211.39</v>
      </c>
      <c r="V85" s="206">
        <v>4.84</v>
      </c>
      <c r="W85" s="206">
        <v>11.08</v>
      </c>
      <c r="X85" s="206">
        <v>23.93</v>
      </c>
      <c r="Y85" s="206">
        <v>0</v>
      </c>
      <c r="Z85" s="206">
        <v>64.599999999999994</v>
      </c>
      <c r="AA85" s="206">
        <v>21.95</v>
      </c>
      <c r="AB85" s="206">
        <v>0</v>
      </c>
      <c r="AC85" s="206">
        <v>9.02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46.86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156.63999999999999</v>
      </c>
      <c r="L86" s="206">
        <v>62.14</v>
      </c>
      <c r="M86" s="206">
        <v>0</v>
      </c>
      <c r="N86" s="206">
        <v>28.38</v>
      </c>
      <c r="O86" s="206">
        <v>47.63</v>
      </c>
      <c r="P86" s="206">
        <v>64.790000000000006</v>
      </c>
      <c r="Q86" s="206">
        <v>3.64</v>
      </c>
      <c r="R86" s="206">
        <v>10.16</v>
      </c>
      <c r="S86" s="206">
        <v>6.28</v>
      </c>
      <c r="T86" s="206">
        <v>0</v>
      </c>
      <c r="U86" s="206">
        <v>211.39</v>
      </c>
      <c r="V86" s="206">
        <v>4.84</v>
      </c>
      <c r="W86" s="206">
        <v>11.08</v>
      </c>
      <c r="X86" s="206">
        <v>23.93</v>
      </c>
      <c r="Y86" s="206">
        <v>0</v>
      </c>
      <c r="Z86" s="206">
        <v>64.599999999999994</v>
      </c>
      <c r="AA86" s="206">
        <v>21.95</v>
      </c>
      <c r="AB86" s="206">
        <v>0</v>
      </c>
      <c r="AC86" s="206">
        <v>9.02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46.86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156.63999999999999</v>
      </c>
      <c r="L87" s="206">
        <v>64.86</v>
      </c>
      <c r="M87" s="206">
        <v>0</v>
      </c>
      <c r="N87" s="206">
        <v>28.38</v>
      </c>
      <c r="O87" s="206">
        <v>47.63</v>
      </c>
      <c r="P87" s="206">
        <v>64.790000000000006</v>
      </c>
      <c r="Q87" s="206">
        <v>4.28</v>
      </c>
      <c r="R87" s="206">
        <v>10.16</v>
      </c>
      <c r="S87" s="206">
        <v>6.31</v>
      </c>
      <c r="T87" s="206">
        <v>0</v>
      </c>
      <c r="U87" s="206">
        <v>211.39</v>
      </c>
      <c r="V87" s="206">
        <v>4.84</v>
      </c>
      <c r="W87" s="206">
        <v>11.08</v>
      </c>
      <c r="X87" s="206">
        <v>23.93</v>
      </c>
      <c r="Y87" s="206">
        <v>0</v>
      </c>
      <c r="Z87" s="206">
        <v>64.599999999999994</v>
      </c>
      <c r="AA87" s="206">
        <v>21.95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50.52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156.63999999999999</v>
      </c>
      <c r="L88" s="206">
        <v>64.86</v>
      </c>
      <c r="M88" s="206">
        <v>0</v>
      </c>
      <c r="N88" s="206">
        <v>28.38</v>
      </c>
      <c r="O88" s="206">
        <v>47.63</v>
      </c>
      <c r="P88" s="206">
        <v>64.790000000000006</v>
      </c>
      <c r="Q88" s="206">
        <v>4.28</v>
      </c>
      <c r="R88" s="206">
        <v>10.16</v>
      </c>
      <c r="S88" s="206">
        <v>6.31</v>
      </c>
      <c r="T88" s="206">
        <v>0</v>
      </c>
      <c r="U88" s="206">
        <v>211.39</v>
      </c>
      <c r="V88" s="206">
        <v>4.84</v>
      </c>
      <c r="W88" s="206">
        <v>11.08</v>
      </c>
      <c r="X88" s="206">
        <v>23.93</v>
      </c>
      <c r="Y88" s="206">
        <v>0</v>
      </c>
      <c r="Z88" s="206">
        <v>64.599999999999994</v>
      </c>
      <c r="AA88" s="206">
        <v>21.95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50.52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156.63999999999999</v>
      </c>
      <c r="L89" s="206">
        <v>62.14</v>
      </c>
      <c r="M89" s="206">
        <v>0</v>
      </c>
      <c r="N89" s="206">
        <v>28.38</v>
      </c>
      <c r="O89" s="206">
        <v>47.63</v>
      </c>
      <c r="P89" s="206">
        <v>64.790000000000006</v>
      </c>
      <c r="Q89" s="206">
        <v>2.76</v>
      </c>
      <c r="R89" s="206">
        <v>10.16</v>
      </c>
      <c r="S89" s="206">
        <v>2</v>
      </c>
      <c r="T89" s="206">
        <v>0</v>
      </c>
      <c r="U89" s="206">
        <v>211.39</v>
      </c>
      <c r="V89" s="206">
        <v>4.84</v>
      </c>
      <c r="W89" s="206">
        <v>11.08</v>
      </c>
      <c r="X89" s="206">
        <v>23.93</v>
      </c>
      <c r="Y89" s="206">
        <v>0</v>
      </c>
      <c r="Z89" s="206">
        <v>64.599999999999994</v>
      </c>
      <c r="AA89" s="206">
        <v>21.95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50.52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156.63999999999999</v>
      </c>
      <c r="L90" s="206">
        <v>19.97</v>
      </c>
      <c r="M90" s="206">
        <v>0</v>
      </c>
      <c r="N90" s="206">
        <v>28.38</v>
      </c>
      <c r="O90" s="206">
        <v>47.63</v>
      </c>
      <c r="P90" s="206">
        <v>64.790000000000006</v>
      </c>
      <c r="Q90" s="206">
        <v>2.76</v>
      </c>
      <c r="R90" s="206">
        <v>10.16</v>
      </c>
      <c r="S90" s="206">
        <v>2</v>
      </c>
      <c r="T90" s="206">
        <v>0</v>
      </c>
      <c r="U90" s="206">
        <v>211.39</v>
      </c>
      <c r="V90" s="206">
        <v>4.84</v>
      </c>
      <c r="W90" s="206">
        <v>11.08</v>
      </c>
      <c r="X90" s="206">
        <v>23.93</v>
      </c>
      <c r="Y90" s="206">
        <v>0</v>
      </c>
      <c r="Z90" s="206">
        <v>64.599999999999994</v>
      </c>
      <c r="AA90" s="206">
        <v>21.95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50.52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86.32</v>
      </c>
      <c r="L91" s="206">
        <v>20.05</v>
      </c>
      <c r="M91" s="206">
        <v>0</v>
      </c>
      <c r="N91" s="206">
        <v>28.38</v>
      </c>
      <c r="O91" s="206">
        <v>47.63</v>
      </c>
      <c r="P91" s="206">
        <v>64.790000000000006</v>
      </c>
      <c r="Q91" s="206">
        <v>2.76</v>
      </c>
      <c r="R91" s="206">
        <v>10.16</v>
      </c>
      <c r="S91" s="206">
        <v>3.19</v>
      </c>
      <c r="T91" s="206">
        <v>0</v>
      </c>
      <c r="U91" s="206">
        <v>211.39</v>
      </c>
      <c r="V91" s="206">
        <v>5.05</v>
      </c>
      <c r="W91" s="206">
        <v>11.56</v>
      </c>
      <c r="X91" s="206">
        <v>23.93</v>
      </c>
      <c r="Y91" s="206">
        <v>0</v>
      </c>
      <c r="Z91" s="206">
        <v>66.61</v>
      </c>
      <c r="AA91" s="206">
        <v>22.91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50.52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76.11</v>
      </c>
      <c r="L92" s="206">
        <v>20.05</v>
      </c>
      <c r="M92" s="206">
        <v>0</v>
      </c>
      <c r="N92" s="206">
        <v>28.38</v>
      </c>
      <c r="O92" s="206">
        <v>47.63</v>
      </c>
      <c r="P92" s="206">
        <v>64.790000000000006</v>
      </c>
      <c r="Q92" s="206">
        <v>2.76</v>
      </c>
      <c r="R92" s="206">
        <v>10.15</v>
      </c>
      <c r="S92" s="206">
        <v>3.19</v>
      </c>
      <c r="T92" s="206">
        <v>0</v>
      </c>
      <c r="U92" s="206">
        <v>211.39</v>
      </c>
      <c r="V92" s="206">
        <v>4.84</v>
      </c>
      <c r="W92" s="206">
        <v>11.08</v>
      </c>
      <c r="X92" s="206">
        <v>23.93</v>
      </c>
      <c r="Y92" s="206">
        <v>0</v>
      </c>
      <c r="Z92" s="206">
        <v>66.61</v>
      </c>
      <c r="AA92" s="206">
        <v>22.91</v>
      </c>
      <c r="AB92" s="206">
        <v>0</v>
      </c>
      <c r="AC92" s="206">
        <v>19.420000000000002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50.52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76.11</v>
      </c>
      <c r="L93" s="206">
        <v>20.34</v>
      </c>
      <c r="M93" s="206">
        <v>0</v>
      </c>
      <c r="N93" s="206">
        <v>28.38</v>
      </c>
      <c r="O93" s="206">
        <v>47.63</v>
      </c>
      <c r="P93" s="206">
        <v>64.790000000000006</v>
      </c>
      <c r="Q93" s="206">
        <v>2.76</v>
      </c>
      <c r="R93" s="206">
        <v>10.15</v>
      </c>
      <c r="S93" s="206">
        <v>3.19</v>
      </c>
      <c r="T93" s="206">
        <v>0</v>
      </c>
      <c r="U93" s="206">
        <v>211.39</v>
      </c>
      <c r="V93" s="206">
        <v>4.84</v>
      </c>
      <c r="W93" s="206">
        <v>11.08</v>
      </c>
      <c r="X93" s="206">
        <v>23.93</v>
      </c>
      <c r="Y93" s="206">
        <v>0</v>
      </c>
      <c r="Z93" s="206">
        <v>66.61</v>
      </c>
      <c r="AA93" s="206">
        <v>22.91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76.62</v>
      </c>
      <c r="L94" s="206">
        <v>20.34</v>
      </c>
      <c r="M94" s="206">
        <v>0</v>
      </c>
      <c r="N94" s="206">
        <v>28.38</v>
      </c>
      <c r="O94" s="206">
        <v>47.63</v>
      </c>
      <c r="P94" s="206">
        <v>64.790000000000006</v>
      </c>
      <c r="Q94" s="206">
        <v>2.76</v>
      </c>
      <c r="R94" s="206">
        <v>4.79</v>
      </c>
      <c r="S94" s="206">
        <v>3.19</v>
      </c>
      <c r="T94" s="206">
        <v>0</v>
      </c>
      <c r="U94" s="206">
        <v>211.39</v>
      </c>
      <c r="V94" s="206">
        <v>0</v>
      </c>
      <c r="W94" s="206">
        <v>4.59</v>
      </c>
      <c r="X94" s="206">
        <v>10.1</v>
      </c>
      <c r="Y94" s="206">
        <v>0</v>
      </c>
      <c r="Z94" s="206">
        <v>66.61</v>
      </c>
      <c r="AA94" s="206">
        <v>22.91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76.36</v>
      </c>
      <c r="L95" s="206">
        <v>20.34</v>
      </c>
      <c r="M95" s="206">
        <v>0</v>
      </c>
      <c r="N95" s="206">
        <v>28.38</v>
      </c>
      <c r="O95" s="206">
        <v>47.63</v>
      </c>
      <c r="P95" s="206">
        <v>64.790000000000006</v>
      </c>
      <c r="Q95" s="206">
        <v>2.76</v>
      </c>
      <c r="R95" s="206">
        <v>4.79</v>
      </c>
      <c r="S95" s="206">
        <v>3.19</v>
      </c>
      <c r="T95" s="206">
        <v>0</v>
      </c>
      <c r="U95" s="206">
        <v>211.39</v>
      </c>
      <c r="V95" s="206">
        <v>0</v>
      </c>
      <c r="W95" s="206">
        <v>4.59</v>
      </c>
      <c r="X95" s="206">
        <v>10.1</v>
      </c>
      <c r="Y95" s="206">
        <v>0</v>
      </c>
      <c r="Z95" s="206">
        <v>31.98</v>
      </c>
      <c r="AA95" s="206">
        <v>22.91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82.27</v>
      </c>
      <c r="L96" s="206">
        <v>20.34</v>
      </c>
      <c r="M96" s="206">
        <v>0</v>
      </c>
      <c r="N96" s="206">
        <v>28.38</v>
      </c>
      <c r="O96" s="206">
        <v>47.63</v>
      </c>
      <c r="P96" s="206">
        <v>64.790000000000006</v>
      </c>
      <c r="Q96" s="206">
        <v>2.76</v>
      </c>
      <c r="R96" s="206">
        <v>4.79</v>
      </c>
      <c r="S96" s="206">
        <v>3.19</v>
      </c>
      <c r="T96" s="206">
        <v>0</v>
      </c>
      <c r="U96" s="206">
        <v>211.39</v>
      </c>
      <c r="V96" s="206">
        <v>0</v>
      </c>
      <c r="W96" s="206">
        <v>4.59</v>
      </c>
      <c r="X96" s="206">
        <v>10.1</v>
      </c>
      <c r="Y96" s="206">
        <v>0</v>
      </c>
      <c r="Z96" s="206">
        <v>31.98</v>
      </c>
      <c r="AA96" s="206">
        <v>22.91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50.52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82.28</v>
      </c>
      <c r="L97" s="206">
        <v>20.34</v>
      </c>
      <c r="M97" s="206">
        <v>0</v>
      </c>
      <c r="N97" s="206">
        <v>28.38</v>
      </c>
      <c r="O97" s="206">
        <v>47.63</v>
      </c>
      <c r="P97" s="206">
        <v>64.790000000000006</v>
      </c>
      <c r="Q97" s="206">
        <v>2.76</v>
      </c>
      <c r="R97" s="206">
        <v>5</v>
      </c>
      <c r="S97" s="206">
        <v>3.19</v>
      </c>
      <c r="T97" s="206">
        <v>0</v>
      </c>
      <c r="U97" s="206">
        <v>211.39</v>
      </c>
      <c r="V97" s="206">
        <v>0</v>
      </c>
      <c r="W97" s="206">
        <v>4.59</v>
      </c>
      <c r="X97" s="206">
        <v>10.1</v>
      </c>
      <c r="Y97" s="206">
        <v>0</v>
      </c>
      <c r="Z97" s="206">
        <v>31.98</v>
      </c>
      <c r="AA97" s="206">
        <v>22.91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82.27</v>
      </c>
      <c r="L98" s="206">
        <v>20.34</v>
      </c>
      <c r="M98" s="206">
        <v>0</v>
      </c>
      <c r="N98" s="206">
        <v>28.38</v>
      </c>
      <c r="O98" s="206">
        <v>47.63</v>
      </c>
      <c r="P98" s="206">
        <v>64.790000000000006</v>
      </c>
      <c r="Q98" s="206">
        <v>2.76</v>
      </c>
      <c r="R98" s="206">
        <v>5</v>
      </c>
      <c r="S98" s="206">
        <v>3.19</v>
      </c>
      <c r="T98" s="206">
        <v>0</v>
      </c>
      <c r="U98" s="206">
        <v>211.39</v>
      </c>
      <c r="V98" s="206">
        <v>0</v>
      </c>
      <c r="W98" s="206">
        <v>4.59</v>
      </c>
      <c r="X98" s="206">
        <v>10.1</v>
      </c>
      <c r="Y98" s="206">
        <v>0</v>
      </c>
      <c r="Z98" s="206">
        <v>31.98</v>
      </c>
      <c r="AA98" s="206">
        <v>22.91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3.1425524999999985</v>
      </c>
      <c r="L99">
        <f t="shared" si="0"/>
        <v>1.0900474999999994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1.5549599999999995</v>
      </c>
      <c r="Q99">
        <f t="shared" si="0"/>
        <v>7.4359999999999926E-2</v>
      </c>
      <c r="R99">
        <f t="shared" si="0"/>
        <v>0.23881249999999979</v>
      </c>
      <c r="S99">
        <f t="shared" si="0"/>
        <v>0.11413999999999989</v>
      </c>
      <c r="T99">
        <f t="shared" si="0"/>
        <v>0</v>
      </c>
      <c r="U99">
        <f t="shared" si="0"/>
        <v>5.073359999999993</v>
      </c>
      <c r="V99">
        <f t="shared" si="0"/>
        <v>8.5692499999999922E-2</v>
      </c>
      <c r="W99">
        <f t="shared" si="0"/>
        <v>0.23429500000000031</v>
      </c>
      <c r="X99">
        <f t="shared" si="0"/>
        <v>0.51077000000000028</v>
      </c>
      <c r="Y99">
        <f t="shared" si="0"/>
        <v>0</v>
      </c>
      <c r="Z99">
        <f t="shared" si="0"/>
        <v>1.5231000000000008</v>
      </c>
      <c r="AA99">
        <f t="shared" si="0"/>
        <v>0.53327750000000074</v>
      </c>
      <c r="AB99">
        <f t="shared" si="0"/>
        <v>0</v>
      </c>
      <c r="AC99">
        <f t="shared" si="0"/>
        <v>0.23910000000000026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7.5725000000000028E-2</v>
      </c>
      <c r="AH99">
        <f t="shared" si="0"/>
        <v>0.1816424999999999</v>
      </c>
      <c r="AI99">
        <f t="shared" si="0"/>
        <v>0</v>
      </c>
      <c r="AJ99">
        <f t="shared" si="0"/>
        <v>0</v>
      </c>
      <c r="AK99">
        <f t="shared" si="0"/>
        <v>1.2454750000000001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0.1620775000000001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299.10000000000002</v>
      </c>
      <c r="M3" s="206">
        <v>26.62</v>
      </c>
      <c r="N3" s="206">
        <v>34.299999999999997</v>
      </c>
      <c r="O3" s="206">
        <v>0</v>
      </c>
      <c r="P3" s="206">
        <v>40.11</v>
      </c>
      <c r="Q3" s="206">
        <v>3.34</v>
      </c>
      <c r="R3" s="206">
        <v>1.92</v>
      </c>
      <c r="S3" s="206">
        <v>3.08</v>
      </c>
      <c r="T3" s="206">
        <v>0</v>
      </c>
      <c r="U3" s="206">
        <v>16.41</v>
      </c>
      <c r="V3" s="206">
        <v>0</v>
      </c>
      <c r="W3" s="206">
        <v>5.78</v>
      </c>
      <c r="X3" s="206">
        <v>16.920000000000002</v>
      </c>
      <c r="Y3" s="206">
        <v>0</v>
      </c>
      <c r="Z3" s="206">
        <v>34.07</v>
      </c>
      <c r="AA3" s="206">
        <v>9.0299999999999994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27.96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299.10000000000002</v>
      </c>
      <c r="M4" s="206">
        <v>26.62</v>
      </c>
      <c r="N4" s="206">
        <v>34.299999999999997</v>
      </c>
      <c r="O4" s="206">
        <v>0</v>
      </c>
      <c r="P4" s="206">
        <v>40.11</v>
      </c>
      <c r="Q4" s="206">
        <v>3.34</v>
      </c>
      <c r="R4" s="206">
        <v>2.97</v>
      </c>
      <c r="S4" s="206">
        <v>3.08</v>
      </c>
      <c r="T4" s="206">
        <v>0</v>
      </c>
      <c r="U4" s="206">
        <v>16.41</v>
      </c>
      <c r="V4" s="206">
        <v>0</v>
      </c>
      <c r="W4" s="206">
        <v>2.37</v>
      </c>
      <c r="X4" s="206">
        <v>14.95</v>
      </c>
      <c r="Y4" s="206">
        <v>0</v>
      </c>
      <c r="Z4" s="206">
        <v>34.07</v>
      </c>
      <c r="AA4" s="206">
        <v>9.99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27.96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299.10000000000002</v>
      </c>
      <c r="M5" s="206">
        <v>26.62</v>
      </c>
      <c r="N5" s="206">
        <v>34.299999999999997</v>
      </c>
      <c r="O5" s="206">
        <v>0</v>
      </c>
      <c r="P5" s="206">
        <v>40.11</v>
      </c>
      <c r="Q5" s="206">
        <v>3.34</v>
      </c>
      <c r="R5" s="206">
        <v>2.97</v>
      </c>
      <c r="S5" s="206">
        <v>3.08</v>
      </c>
      <c r="T5" s="206">
        <v>0</v>
      </c>
      <c r="U5" s="206">
        <v>16.41</v>
      </c>
      <c r="V5" s="206">
        <v>0</v>
      </c>
      <c r="W5" s="206">
        <v>2.37</v>
      </c>
      <c r="X5" s="206">
        <v>14.95</v>
      </c>
      <c r="Y5" s="206">
        <v>0</v>
      </c>
      <c r="Z5" s="206">
        <v>34.1</v>
      </c>
      <c r="AA5" s="206">
        <v>9.99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27.96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299.10000000000002</v>
      </c>
      <c r="M6" s="206">
        <v>26.62</v>
      </c>
      <c r="N6" s="206">
        <v>34.299999999999997</v>
      </c>
      <c r="O6" s="206">
        <v>0</v>
      </c>
      <c r="P6" s="206">
        <v>40.11</v>
      </c>
      <c r="Q6" s="206">
        <v>3.34</v>
      </c>
      <c r="R6" s="206">
        <v>2.97</v>
      </c>
      <c r="S6" s="206">
        <v>3.08</v>
      </c>
      <c r="T6" s="206">
        <v>0</v>
      </c>
      <c r="U6" s="206">
        <v>16.41</v>
      </c>
      <c r="V6" s="206">
        <v>0</v>
      </c>
      <c r="W6" s="206">
        <v>2.37</v>
      </c>
      <c r="X6" s="206">
        <v>14.95</v>
      </c>
      <c r="Y6" s="206">
        <v>0</v>
      </c>
      <c r="Z6" s="206">
        <v>34.11</v>
      </c>
      <c r="AA6" s="206">
        <v>9.99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27.96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299.10000000000002</v>
      </c>
      <c r="M7" s="206">
        <v>26.62</v>
      </c>
      <c r="N7" s="206">
        <v>34.299999999999997</v>
      </c>
      <c r="O7" s="206">
        <v>0</v>
      </c>
      <c r="P7" s="206">
        <v>40.11</v>
      </c>
      <c r="Q7" s="206">
        <v>3.39</v>
      </c>
      <c r="R7" s="206">
        <v>2.97</v>
      </c>
      <c r="S7" s="206">
        <v>3.85</v>
      </c>
      <c r="T7" s="206">
        <v>0</v>
      </c>
      <c r="U7" s="206">
        <v>16.41</v>
      </c>
      <c r="V7" s="206">
        <v>0</v>
      </c>
      <c r="W7" s="206">
        <v>2.37</v>
      </c>
      <c r="X7" s="206">
        <v>14.95</v>
      </c>
      <c r="Y7" s="206">
        <v>0</v>
      </c>
      <c r="Z7" s="206">
        <v>34.11</v>
      </c>
      <c r="AA7" s="206">
        <v>9.99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27.96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4.68</v>
      </c>
      <c r="L8" s="206">
        <v>299.10000000000002</v>
      </c>
      <c r="M8" s="206">
        <v>26.62</v>
      </c>
      <c r="N8" s="206">
        <v>34.299999999999997</v>
      </c>
      <c r="O8" s="206">
        <v>0</v>
      </c>
      <c r="P8" s="206">
        <v>40.11</v>
      </c>
      <c r="Q8" s="206">
        <v>3.39</v>
      </c>
      <c r="R8" s="206">
        <v>2.97</v>
      </c>
      <c r="S8" s="206">
        <v>3.85</v>
      </c>
      <c r="T8" s="206">
        <v>0</v>
      </c>
      <c r="U8" s="206">
        <v>16.41</v>
      </c>
      <c r="V8" s="206">
        <v>0</v>
      </c>
      <c r="W8" s="206">
        <v>2.37</v>
      </c>
      <c r="X8" s="206">
        <v>14.95</v>
      </c>
      <c r="Y8" s="206">
        <v>0</v>
      </c>
      <c r="Z8" s="206">
        <v>34.14</v>
      </c>
      <c r="AA8" s="206">
        <v>9.99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27.96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4.68</v>
      </c>
      <c r="L9" s="206">
        <v>299.10000000000002</v>
      </c>
      <c r="M9" s="206">
        <v>26.62</v>
      </c>
      <c r="N9" s="206">
        <v>34.299999999999997</v>
      </c>
      <c r="O9" s="206">
        <v>0</v>
      </c>
      <c r="P9" s="206">
        <v>40.11</v>
      </c>
      <c r="Q9" s="206">
        <v>3.39</v>
      </c>
      <c r="R9" s="206">
        <v>2.97</v>
      </c>
      <c r="S9" s="206">
        <v>3.85</v>
      </c>
      <c r="T9" s="206">
        <v>0</v>
      </c>
      <c r="U9" s="206">
        <v>16.41</v>
      </c>
      <c r="V9" s="206">
        <v>0</v>
      </c>
      <c r="W9" s="206">
        <v>2.37</v>
      </c>
      <c r="X9" s="206">
        <v>14.95</v>
      </c>
      <c r="Y9" s="206">
        <v>0</v>
      </c>
      <c r="Z9" s="206">
        <v>34.26</v>
      </c>
      <c r="AA9" s="206">
        <v>9.99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27.96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4.68</v>
      </c>
      <c r="L10" s="206">
        <v>299.10000000000002</v>
      </c>
      <c r="M10" s="206">
        <v>26.62</v>
      </c>
      <c r="N10" s="206">
        <v>34.299999999999997</v>
      </c>
      <c r="O10" s="206">
        <v>0</v>
      </c>
      <c r="P10" s="206">
        <v>40.11</v>
      </c>
      <c r="Q10" s="206">
        <v>3.39</v>
      </c>
      <c r="R10" s="206">
        <v>2.97</v>
      </c>
      <c r="S10" s="206">
        <v>3.85</v>
      </c>
      <c r="T10" s="206">
        <v>0</v>
      </c>
      <c r="U10" s="206">
        <v>16.41</v>
      </c>
      <c r="V10" s="206">
        <v>0</v>
      </c>
      <c r="W10" s="206">
        <v>2.37</v>
      </c>
      <c r="X10" s="206">
        <v>14.95</v>
      </c>
      <c r="Y10" s="206">
        <v>0</v>
      </c>
      <c r="Z10" s="206">
        <v>34.26</v>
      </c>
      <c r="AA10" s="206">
        <v>9.99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27.96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4.68</v>
      </c>
      <c r="L11" s="206">
        <v>301.89999999999998</v>
      </c>
      <c r="M11" s="206">
        <v>26.62</v>
      </c>
      <c r="N11" s="206">
        <v>34.299999999999997</v>
      </c>
      <c r="O11" s="206">
        <v>0</v>
      </c>
      <c r="P11" s="206">
        <v>40.11</v>
      </c>
      <c r="Q11" s="206">
        <v>3.4</v>
      </c>
      <c r="R11" s="206">
        <v>3.63</v>
      </c>
      <c r="S11" s="206">
        <v>3.87</v>
      </c>
      <c r="T11" s="206">
        <v>0</v>
      </c>
      <c r="U11" s="206">
        <v>16.41</v>
      </c>
      <c r="V11" s="206">
        <v>0</v>
      </c>
      <c r="W11" s="206">
        <v>1.92</v>
      </c>
      <c r="X11" s="206">
        <v>8.75</v>
      </c>
      <c r="Y11" s="206">
        <v>0</v>
      </c>
      <c r="Z11" s="206">
        <v>34.26</v>
      </c>
      <c r="AA11" s="206">
        <v>9.99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27.96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4.68</v>
      </c>
      <c r="L12" s="206">
        <v>301.89999999999998</v>
      </c>
      <c r="M12" s="206">
        <v>26.62</v>
      </c>
      <c r="N12" s="206">
        <v>34.299999999999997</v>
      </c>
      <c r="O12" s="206">
        <v>0</v>
      </c>
      <c r="P12" s="206">
        <v>40.11</v>
      </c>
      <c r="Q12" s="206">
        <v>3.4</v>
      </c>
      <c r="R12" s="206">
        <v>3.63</v>
      </c>
      <c r="S12" s="206">
        <v>3.87</v>
      </c>
      <c r="T12" s="206">
        <v>0</v>
      </c>
      <c r="U12" s="206">
        <v>16.41</v>
      </c>
      <c r="V12" s="206">
        <v>0</v>
      </c>
      <c r="W12" s="206">
        <v>1.92</v>
      </c>
      <c r="X12" s="206">
        <v>8.6199999999999992</v>
      </c>
      <c r="Y12" s="206">
        <v>0</v>
      </c>
      <c r="Z12" s="206">
        <v>34.26</v>
      </c>
      <c r="AA12" s="206">
        <v>9.99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27.96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301.89999999999998</v>
      </c>
      <c r="M13" s="206">
        <v>26.62</v>
      </c>
      <c r="N13" s="206">
        <v>34.299999999999997</v>
      </c>
      <c r="O13" s="206">
        <v>0</v>
      </c>
      <c r="P13" s="206">
        <v>40.11</v>
      </c>
      <c r="Q13" s="206">
        <v>3.35</v>
      </c>
      <c r="R13" s="206">
        <v>3.63</v>
      </c>
      <c r="S13" s="206">
        <v>3.12</v>
      </c>
      <c r="T13" s="206">
        <v>0</v>
      </c>
      <c r="U13" s="206">
        <v>16.41</v>
      </c>
      <c r="V13" s="206">
        <v>0</v>
      </c>
      <c r="W13" s="206">
        <v>1.92</v>
      </c>
      <c r="X13" s="206">
        <v>8.6199999999999992</v>
      </c>
      <c r="Y13" s="206">
        <v>0</v>
      </c>
      <c r="Z13" s="206">
        <v>34.26</v>
      </c>
      <c r="AA13" s="206">
        <v>9.99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27.96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301.89999999999998</v>
      </c>
      <c r="M14" s="206">
        <v>26.62</v>
      </c>
      <c r="N14" s="206">
        <v>34.299999999999997</v>
      </c>
      <c r="O14" s="206">
        <v>0</v>
      </c>
      <c r="P14" s="206">
        <v>40.11</v>
      </c>
      <c r="Q14" s="206">
        <v>3.35</v>
      </c>
      <c r="R14" s="206">
        <v>3.63</v>
      </c>
      <c r="S14" s="206">
        <v>3.12</v>
      </c>
      <c r="T14" s="206">
        <v>0</v>
      </c>
      <c r="U14" s="206">
        <v>16.41</v>
      </c>
      <c r="V14" s="206">
        <v>0</v>
      </c>
      <c r="W14" s="206">
        <v>1.92</v>
      </c>
      <c r="X14" s="206">
        <v>8.6199999999999992</v>
      </c>
      <c r="Y14" s="206">
        <v>0</v>
      </c>
      <c r="Z14" s="206">
        <v>34.26</v>
      </c>
      <c r="AA14" s="206">
        <v>9.99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27.96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301.89999999999998</v>
      </c>
      <c r="M15" s="206">
        <v>26.62</v>
      </c>
      <c r="N15" s="206">
        <v>34.299999999999997</v>
      </c>
      <c r="O15" s="206">
        <v>0</v>
      </c>
      <c r="P15" s="206">
        <v>40.11</v>
      </c>
      <c r="Q15" s="206">
        <v>3.4</v>
      </c>
      <c r="R15" s="206">
        <v>3.63</v>
      </c>
      <c r="S15" s="206">
        <v>3.12</v>
      </c>
      <c r="T15" s="206">
        <v>0</v>
      </c>
      <c r="U15" s="206">
        <v>16.41</v>
      </c>
      <c r="V15" s="206">
        <v>0</v>
      </c>
      <c r="W15" s="206">
        <v>1.92</v>
      </c>
      <c r="X15" s="206">
        <v>8.6199999999999992</v>
      </c>
      <c r="Y15" s="206">
        <v>0</v>
      </c>
      <c r="Z15" s="206">
        <v>34.26</v>
      </c>
      <c r="AA15" s="206">
        <v>9.99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27.96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301.89999999999998</v>
      </c>
      <c r="M16" s="206">
        <v>26.62</v>
      </c>
      <c r="N16" s="206">
        <v>34.299999999999997</v>
      </c>
      <c r="O16" s="206">
        <v>0</v>
      </c>
      <c r="P16" s="206">
        <v>40.11</v>
      </c>
      <c r="Q16" s="206">
        <v>3.4</v>
      </c>
      <c r="R16" s="206">
        <v>3.63</v>
      </c>
      <c r="S16" s="206">
        <v>3.12</v>
      </c>
      <c r="T16" s="206">
        <v>0</v>
      </c>
      <c r="U16" s="206">
        <v>16.41</v>
      </c>
      <c r="V16" s="206">
        <v>0</v>
      </c>
      <c r="W16" s="206">
        <v>1.92</v>
      </c>
      <c r="X16" s="206">
        <v>8.6199999999999992</v>
      </c>
      <c r="Y16" s="206">
        <v>0</v>
      </c>
      <c r="Z16" s="206">
        <v>34.26</v>
      </c>
      <c r="AA16" s="206">
        <v>9.99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17.54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4.68</v>
      </c>
      <c r="L17" s="206">
        <v>301.89999999999998</v>
      </c>
      <c r="M17" s="206">
        <v>26.62</v>
      </c>
      <c r="N17" s="206">
        <v>34.299999999999997</v>
      </c>
      <c r="O17" s="206">
        <v>0</v>
      </c>
      <c r="P17" s="206">
        <v>40.11</v>
      </c>
      <c r="Q17" s="206">
        <v>3.4</v>
      </c>
      <c r="R17" s="206">
        <v>4.4800000000000004</v>
      </c>
      <c r="S17" s="206">
        <v>3.87</v>
      </c>
      <c r="T17" s="206">
        <v>0</v>
      </c>
      <c r="U17" s="206">
        <v>16.41</v>
      </c>
      <c r="V17" s="206">
        <v>0</v>
      </c>
      <c r="W17" s="206">
        <v>1.92</v>
      </c>
      <c r="X17" s="206">
        <v>8.6199999999999992</v>
      </c>
      <c r="Y17" s="206">
        <v>0</v>
      </c>
      <c r="Z17" s="206">
        <v>34.26</v>
      </c>
      <c r="AA17" s="206">
        <v>9.99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17.54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4.68</v>
      </c>
      <c r="L18" s="206">
        <v>301.89999999999998</v>
      </c>
      <c r="M18" s="206">
        <v>26.62</v>
      </c>
      <c r="N18" s="206">
        <v>34.299999999999997</v>
      </c>
      <c r="O18" s="206">
        <v>0</v>
      </c>
      <c r="P18" s="206">
        <v>40.11</v>
      </c>
      <c r="Q18" s="206">
        <v>3.4</v>
      </c>
      <c r="R18" s="206">
        <v>4.4800000000000004</v>
      </c>
      <c r="S18" s="206">
        <v>3.87</v>
      </c>
      <c r="T18" s="206">
        <v>0</v>
      </c>
      <c r="U18" s="206">
        <v>16.41</v>
      </c>
      <c r="V18" s="206">
        <v>0</v>
      </c>
      <c r="W18" s="206">
        <v>1.92</v>
      </c>
      <c r="X18" s="206">
        <v>8.6199999999999992</v>
      </c>
      <c r="Y18" s="206">
        <v>0</v>
      </c>
      <c r="Z18" s="206">
        <v>34.26</v>
      </c>
      <c r="AA18" s="206">
        <v>9.99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17.54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4.68</v>
      </c>
      <c r="L19" s="206">
        <v>301.97000000000003</v>
      </c>
      <c r="M19" s="206">
        <v>26.62</v>
      </c>
      <c r="N19" s="206">
        <v>34.299999999999997</v>
      </c>
      <c r="O19" s="206">
        <v>0</v>
      </c>
      <c r="P19" s="206">
        <v>40.11</v>
      </c>
      <c r="Q19" s="206">
        <v>3.4</v>
      </c>
      <c r="R19" s="206">
        <v>4.4800000000000004</v>
      </c>
      <c r="S19" s="206">
        <v>3.87</v>
      </c>
      <c r="T19" s="206">
        <v>0</v>
      </c>
      <c r="U19" s="206">
        <v>16.41</v>
      </c>
      <c r="V19" s="206">
        <v>0</v>
      </c>
      <c r="W19" s="206">
        <v>1.92</v>
      </c>
      <c r="X19" s="206">
        <v>8.6199999999999992</v>
      </c>
      <c r="Y19" s="206">
        <v>0</v>
      </c>
      <c r="Z19" s="206">
        <v>34.770000000000003</v>
      </c>
      <c r="AA19" s="206">
        <v>10.28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17.54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301.97000000000003</v>
      </c>
      <c r="M20" s="206">
        <v>26.62</v>
      </c>
      <c r="N20" s="206">
        <v>34.299999999999997</v>
      </c>
      <c r="O20" s="206">
        <v>0</v>
      </c>
      <c r="P20" s="206">
        <v>40.11</v>
      </c>
      <c r="Q20" s="206">
        <v>3.4</v>
      </c>
      <c r="R20" s="206">
        <v>3.63</v>
      </c>
      <c r="S20" s="206">
        <v>2.5499999999999998</v>
      </c>
      <c r="T20" s="206">
        <v>0</v>
      </c>
      <c r="U20" s="206">
        <v>16.41</v>
      </c>
      <c r="V20" s="206">
        <v>0</v>
      </c>
      <c r="W20" s="206">
        <v>1.92</v>
      </c>
      <c r="X20" s="206">
        <v>8.6199999999999992</v>
      </c>
      <c r="Y20" s="206">
        <v>0</v>
      </c>
      <c r="Z20" s="206">
        <v>34.770000000000003</v>
      </c>
      <c r="AA20" s="206">
        <v>10.28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17.54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301.95</v>
      </c>
      <c r="M21" s="206">
        <v>26.62</v>
      </c>
      <c r="N21" s="206">
        <v>34.299999999999997</v>
      </c>
      <c r="O21" s="206">
        <v>0</v>
      </c>
      <c r="P21" s="206">
        <v>40.11</v>
      </c>
      <c r="Q21" s="206">
        <v>3.43</v>
      </c>
      <c r="R21" s="206">
        <v>3.08</v>
      </c>
      <c r="S21" s="206">
        <v>2.86</v>
      </c>
      <c r="T21" s="206">
        <v>0</v>
      </c>
      <c r="U21" s="206">
        <v>16.41</v>
      </c>
      <c r="V21" s="206">
        <v>0</v>
      </c>
      <c r="W21" s="206">
        <v>1.92</v>
      </c>
      <c r="X21" s="206">
        <v>8.6199999999999992</v>
      </c>
      <c r="Y21" s="206">
        <v>0</v>
      </c>
      <c r="Z21" s="206">
        <v>34.130000000000003</v>
      </c>
      <c r="AA21" s="206">
        <v>10.02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17.54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301.95</v>
      </c>
      <c r="M22" s="206">
        <v>26.62</v>
      </c>
      <c r="N22" s="206">
        <v>34.299999999999997</v>
      </c>
      <c r="O22" s="206">
        <v>0</v>
      </c>
      <c r="P22" s="206">
        <v>40.11</v>
      </c>
      <c r="Q22" s="206">
        <v>3.43</v>
      </c>
      <c r="R22" s="206">
        <v>3.08</v>
      </c>
      <c r="S22" s="206">
        <v>2.86</v>
      </c>
      <c r="T22" s="206">
        <v>0</v>
      </c>
      <c r="U22" s="206">
        <v>16.41</v>
      </c>
      <c r="V22" s="206">
        <v>0</v>
      </c>
      <c r="W22" s="206">
        <v>1.92</v>
      </c>
      <c r="X22" s="206">
        <v>8.6199999999999992</v>
      </c>
      <c r="Y22" s="206">
        <v>0</v>
      </c>
      <c r="Z22" s="206">
        <v>34.119999999999997</v>
      </c>
      <c r="AA22" s="206">
        <v>10.02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17.54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297.01</v>
      </c>
      <c r="M23" s="206">
        <v>26.62</v>
      </c>
      <c r="N23" s="206">
        <v>34.299999999999997</v>
      </c>
      <c r="O23" s="206">
        <v>0</v>
      </c>
      <c r="P23" s="206">
        <v>40.11</v>
      </c>
      <c r="Q23" s="206">
        <v>3.38</v>
      </c>
      <c r="R23" s="206">
        <v>1.92</v>
      </c>
      <c r="S23" s="206">
        <v>2.4700000000000002</v>
      </c>
      <c r="T23" s="206">
        <v>0</v>
      </c>
      <c r="U23" s="206">
        <v>16.41</v>
      </c>
      <c r="V23" s="206">
        <v>0</v>
      </c>
      <c r="W23" s="206">
        <v>1.92</v>
      </c>
      <c r="X23" s="206">
        <v>8.6199999999999992</v>
      </c>
      <c r="Y23" s="206">
        <v>0</v>
      </c>
      <c r="Z23" s="206">
        <v>67.540000000000006</v>
      </c>
      <c r="AA23" s="206">
        <v>10.02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17.54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297.01</v>
      </c>
      <c r="M24" s="206">
        <v>26.62</v>
      </c>
      <c r="N24" s="206">
        <v>34.299999999999997</v>
      </c>
      <c r="O24" s="206">
        <v>0</v>
      </c>
      <c r="P24" s="206">
        <v>40.11</v>
      </c>
      <c r="Q24" s="206">
        <v>3.38</v>
      </c>
      <c r="R24" s="206">
        <v>1.92</v>
      </c>
      <c r="S24" s="206">
        <v>1.1499999999999999</v>
      </c>
      <c r="T24" s="206">
        <v>0</v>
      </c>
      <c r="U24" s="206">
        <v>16.41</v>
      </c>
      <c r="V24" s="206">
        <v>0</v>
      </c>
      <c r="W24" s="206">
        <v>1.92</v>
      </c>
      <c r="X24" s="206">
        <v>8.6199999999999992</v>
      </c>
      <c r="Y24" s="206">
        <v>0</v>
      </c>
      <c r="Z24" s="206">
        <v>68.13</v>
      </c>
      <c r="AA24" s="206">
        <v>10.02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17.54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8.9600000000000009</v>
      </c>
      <c r="L25" s="206">
        <v>373.66</v>
      </c>
      <c r="M25" s="206">
        <v>26.62</v>
      </c>
      <c r="N25" s="206">
        <v>34.299999999999997</v>
      </c>
      <c r="O25" s="206">
        <v>0</v>
      </c>
      <c r="P25" s="206">
        <v>40.11</v>
      </c>
      <c r="Q25" s="206">
        <v>3.38</v>
      </c>
      <c r="R25" s="206">
        <v>9.99</v>
      </c>
      <c r="S25" s="206">
        <v>7.67</v>
      </c>
      <c r="T25" s="206">
        <v>0</v>
      </c>
      <c r="U25" s="206">
        <v>16.41</v>
      </c>
      <c r="V25" s="206">
        <v>6.16</v>
      </c>
      <c r="W25" s="206">
        <v>8.6999999999999993</v>
      </c>
      <c r="X25" s="206">
        <v>30.17</v>
      </c>
      <c r="Y25" s="206">
        <v>0</v>
      </c>
      <c r="Z25" s="206">
        <v>68.02</v>
      </c>
      <c r="AA25" s="206">
        <v>21.86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17.54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383.24</v>
      </c>
      <c r="M26" s="206">
        <v>26.62</v>
      </c>
      <c r="N26" s="206">
        <v>34.299999999999997</v>
      </c>
      <c r="O26" s="206">
        <v>0</v>
      </c>
      <c r="P26" s="206">
        <v>40.11</v>
      </c>
      <c r="Q26" s="206">
        <v>3.38</v>
      </c>
      <c r="R26" s="206">
        <v>12.1</v>
      </c>
      <c r="S26" s="206">
        <v>7.67</v>
      </c>
      <c r="T26" s="206">
        <v>0</v>
      </c>
      <c r="U26" s="206">
        <v>16.41</v>
      </c>
      <c r="V26" s="206">
        <v>6.16</v>
      </c>
      <c r="W26" s="206">
        <v>14.24</v>
      </c>
      <c r="X26" s="206">
        <v>30.17</v>
      </c>
      <c r="Y26" s="206">
        <v>0</v>
      </c>
      <c r="Z26" s="206">
        <v>68.02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17.54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8.44</v>
      </c>
      <c r="L27" s="206">
        <v>383.25</v>
      </c>
      <c r="M27" s="206">
        <v>26.62</v>
      </c>
      <c r="N27" s="206">
        <v>34.299999999999997</v>
      </c>
      <c r="O27" s="206">
        <v>0</v>
      </c>
      <c r="P27" s="206">
        <v>40.11</v>
      </c>
      <c r="Q27" s="206">
        <v>0</v>
      </c>
      <c r="R27" s="206">
        <v>12.26</v>
      </c>
      <c r="S27" s="206">
        <v>7.65</v>
      </c>
      <c r="T27" s="206">
        <v>0</v>
      </c>
      <c r="U27" s="206">
        <v>16.41</v>
      </c>
      <c r="V27" s="206">
        <v>6.16</v>
      </c>
      <c r="W27" s="206">
        <v>13.64</v>
      </c>
      <c r="X27" s="206">
        <v>28.91</v>
      </c>
      <c r="Y27" s="206">
        <v>0</v>
      </c>
      <c r="Z27" s="206">
        <v>68.02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17.54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383.24</v>
      </c>
      <c r="M28" s="206">
        <v>26.62</v>
      </c>
      <c r="N28" s="206">
        <v>34.299999999999997</v>
      </c>
      <c r="O28" s="206">
        <v>0</v>
      </c>
      <c r="P28" s="206">
        <v>40.11</v>
      </c>
      <c r="Q28" s="206">
        <v>0</v>
      </c>
      <c r="R28" s="206">
        <v>12.26</v>
      </c>
      <c r="S28" s="206">
        <v>5.93</v>
      </c>
      <c r="T28" s="206">
        <v>0</v>
      </c>
      <c r="U28" s="206">
        <v>16.41</v>
      </c>
      <c r="V28" s="206">
        <v>6.16</v>
      </c>
      <c r="W28" s="206">
        <v>13.64</v>
      </c>
      <c r="X28" s="206">
        <v>28.91</v>
      </c>
      <c r="Y28" s="206">
        <v>0</v>
      </c>
      <c r="Z28" s="206">
        <v>68.02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17.54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383.24</v>
      </c>
      <c r="M29" s="206">
        <v>26.62</v>
      </c>
      <c r="N29" s="206">
        <v>34.299999999999997</v>
      </c>
      <c r="O29" s="206">
        <v>0</v>
      </c>
      <c r="P29" s="206">
        <v>40.11</v>
      </c>
      <c r="Q29" s="206">
        <v>0</v>
      </c>
      <c r="R29" s="206">
        <v>12.26</v>
      </c>
      <c r="S29" s="206">
        <v>7.46</v>
      </c>
      <c r="T29" s="206">
        <v>0</v>
      </c>
      <c r="U29" s="206">
        <v>16.41</v>
      </c>
      <c r="V29" s="206">
        <v>6.16</v>
      </c>
      <c r="W29" s="206">
        <v>13.64</v>
      </c>
      <c r="X29" s="206">
        <v>28.91</v>
      </c>
      <c r="Y29" s="206">
        <v>0</v>
      </c>
      <c r="Z29" s="206">
        <v>68.02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17.54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1.43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383.24</v>
      </c>
      <c r="M30" s="206">
        <v>26.62</v>
      </c>
      <c r="N30" s="206">
        <v>34.299999999999997</v>
      </c>
      <c r="O30" s="206">
        <v>0</v>
      </c>
      <c r="P30" s="206">
        <v>40.11</v>
      </c>
      <c r="Q30" s="206">
        <v>0</v>
      </c>
      <c r="R30" s="206">
        <v>12.26</v>
      </c>
      <c r="S30" s="206">
        <v>7.66</v>
      </c>
      <c r="T30" s="206">
        <v>0</v>
      </c>
      <c r="U30" s="206">
        <v>16.41</v>
      </c>
      <c r="V30" s="206">
        <v>6.16</v>
      </c>
      <c r="W30" s="206">
        <v>13.64</v>
      </c>
      <c r="X30" s="206">
        <v>28.91</v>
      </c>
      <c r="Y30" s="206">
        <v>0</v>
      </c>
      <c r="Z30" s="206">
        <v>68.02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17.54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4.97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440.73</v>
      </c>
      <c r="M31" s="206">
        <v>26.62</v>
      </c>
      <c r="N31" s="206">
        <v>34.299999999999997</v>
      </c>
      <c r="O31" s="206">
        <v>0</v>
      </c>
      <c r="P31" s="206">
        <v>40.11</v>
      </c>
      <c r="Q31" s="206">
        <v>2.87</v>
      </c>
      <c r="R31" s="206">
        <v>12.26</v>
      </c>
      <c r="S31" s="206">
        <v>7.66</v>
      </c>
      <c r="T31" s="206">
        <v>0</v>
      </c>
      <c r="U31" s="206">
        <v>16.41</v>
      </c>
      <c r="V31" s="206">
        <v>6.16</v>
      </c>
      <c r="W31" s="206">
        <v>13.64</v>
      </c>
      <c r="X31" s="206">
        <v>28.91</v>
      </c>
      <c r="Y31" s="206">
        <v>0</v>
      </c>
      <c r="Z31" s="206">
        <v>68.02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17.54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14.61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544.01</v>
      </c>
      <c r="M32" s="206">
        <v>26.62</v>
      </c>
      <c r="N32" s="206">
        <v>34.299999999999997</v>
      </c>
      <c r="O32" s="206">
        <v>0</v>
      </c>
      <c r="P32" s="206">
        <v>40.11</v>
      </c>
      <c r="Q32" s="206">
        <v>3.23</v>
      </c>
      <c r="R32" s="206">
        <v>12.26</v>
      </c>
      <c r="S32" s="206">
        <v>7.66</v>
      </c>
      <c r="T32" s="206">
        <v>0</v>
      </c>
      <c r="U32" s="206">
        <v>16.41</v>
      </c>
      <c r="V32" s="206">
        <v>6.16</v>
      </c>
      <c r="W32" s="206">
        <v>13.64</v>
      </c>
      <c r="X32" s="206">
        <v>28.91</v>
      </c>
      <c r="Y32" s="206">
        <v>0</v>
      </c>
      <c r="Z32" s="206">
        <v>68.02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17.54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555.21</v>
      </c>
      <c r="M33" s="206">
        <v>26.62</v>
      </c>
      <c r="N33" s="206">
        <v>34.299999999999997</v>
      </c>
      <c r="O33" s="206">
        <v>0</v>
      </c>
      <c r="P33" s="206">
        <v>40.11</v>
      </c>
      <c r="Q33" s="206">
        <v>3.22</v>
      </c>
      <c r="R33" s="206">
        <v>12.26</v>
      </c>
      <c r="S33" s="206">
        <v>7.66</v>
      </c>
      <c r="T33" s="206">
        <v>0</v>
      </c>
      <c r="U33" s="206">
        <v>16.41</v>
      </c>
      <c r="V33" s="206">
        <v>6.16</v>
      </c>
      <c r="W33" s="206">
        <v>13.64</v>
      </c>
      <c r="X33" s="206">
        <v>28.91</v>
      </c>
      <c r="Y33" s="206">
        <v>0</v>
      </c>
      <c r="Z33" s="206">
        <v>68.02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555.21</v>
      </c>
      <c r="M34" s="206">
        <v>26.62</v>
      </c>
      <c r="N34" s="206">
        <v>34.299999999999997</v>
      </c>
      <c r="O34" s="206">
        <v>0</v>
      </c>
      <c r="P34" s="206">
        <v>40.11</v>
      </c>
      <c r="Q34" s="206">
        <v>3.22</v>
      </c>
      <c r="R34" s="206">
        <v>12.26</v>
      </c>
      <c r="S34" s="206">
        <v>7.66</v>
      </c>
      <c r="T34" s="206">
        <v>0</v>
      </c>
      <c r="U34" s="206">
        <v>16.41</v>
      </c>
      <c r="V34" s="206">
        <v>6.16</v>
      </c>
      <c r="W34" s="206">
        <v>13.64</v>
      </c>
      <c r="X34" s="206">
        <v>28.91</v>
      </c>
      <c r="Y34" s="206">
        <v>0</v>
      </c>
      <c r="Z34" s="206">
        <v>68.02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16.2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555.21</v>
      </c>
      <c r="M35" s="206">
        <v>26.62</v>
      </c>
      <c r="N35" s="206">
        <v>34.299999999999997</v>
      </c>
      <c r="O35" s="206">
        <v>0</v>
      </c>
      <c r="P35" s="206">
        <v>40.11</v>
      </c>
      <c r="Q35" s="206">
        <v>3.22</v>
      </c>
      <c r="R35" s="206">
        <v>12.26</v>
      </c>
      <c r="S35" s="206">
        <v>7.66</v>
      </c>
      <c r="T35" s="206">
        <v>0</v>
      </c>
      <c r="U35" s="206">
        <v>16.41</v>
      </c>
      <c r="V35" s="206">
        <v>6.16</v>
      </c>
      <c r="W35" s="206">
        <v>13.64</v>
      </c>
      <c r="X35" s="206">
        <v>28.91</v>
      </c>
      <c r="Y35" s="206">
        <v>0</v>
      </c>
      <c r="Z35" s="206">
        <v>68.02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555.21</v>
      </c>
      <c r="M36" s="206">
        <v>26.62</v>
      </c>
      <c r="N36" s="206">
        <v>34.299999999999997</v>
      </c>
      <c r="O36" s="206">
        <v>0</v>
      </c>
      <c r="P36" s="206">
        <v>40.11</v>
      </c>
      <c r="Q36" s="206">
        <v>3.22</v>
      </c>
      <c r="R36" s="206">
        <v>12.26</v>
      </c>
      <c r="S36" s="206">
        <v>7.66</v>
      </c>
      <c r="T36" s="206">
        <v>0</v>
      </c>
      <c r="U36" s="206">
        <v>16.41</v>
      </c>
      <c r="V36" s="206">
        <v>6.16</v>
      </c>
      <c r="W36" s="206">
        <v>13.64</v>
      </c>
      <c r="X36" s="206">
        <v>28.91</v>
      </c>
      <c r="Y36" s="206">
        <v>0</v>
      </c>
      <c r="Z36" s="206">
        <v>68.02</v>
      </c>
      <c r="AA36" s="206">
        <v>26.51</v>
      </c>
      <c r="AB36" s="206">
        <v>0</v>
      </c>
      <c r="AC36" s="206">
        <v>7.44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555.21</v>
      </c>
      <c r="M37" s="206">
        <v>26.62</v>
      </c>
      <c r="N37" s="206">
        <v>34.299999999999997</v>
      </c>
      <c r="O37" s="206">
        <v>0</v>
      </c>
      <c r="P37" s="206">
        <v>40.11</v>
      </c>
      <c r="Q37" s="206">
        <v>3.22</v>
      </c>
      <c r="R37" s="206">
        <v>12.26</v>
      </c>
      <c r="S37" s="206">
        <v>7.66</v>
      </c>
      <c r="T37" s="206">
        <v>0</v>
      </c>
      <c r="U37" s="206">
        <v>16.41</v>
      </c>
      <c r="V37" s="206">
        <v>6.16</v>
      </c>
      <c r="W37" s="206">
        <v>13.38</v>
      </c>
      <c r="X37" s="206">
        <v>28.91</v>
      </c>
      <c r="Y37" s="206">
        <v>0</v>
      </c>
      <c r="Z37" s="206">
        <v>68.02</v>
      </c>
      <c r="AA37" s="206">
        <v>26.51</v>
      </c>
      <c r="AB37" s="206">
        <v>0</v>
      </c>
      <c r="AC37" s="206">
        <v>7.44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555.21</v>
      </c>
      <c r="M38" s="206">
        <v>26.62</v>
      </c>
      <c r="N38" s="206">
        <v>34.299999999999997</v>
      </c>
      <c r="O38" s="206">
        <v>0</v>
      </c>
      <c r="P38" s="206">
        <v>40.11</v>
      </c>
      <c r="Q38" s="206">
        <v>3.22</v>
      </c>
      <c r="R38" s="206">
        <v>12.26</v>
      </c>
      <c r="S38" s="206">
        <v>7.66</v>
      </c>
      <c r="T38" s="206">
        <v>0</v>
      </c>
      <c r="U38" s="206">
        <v>16.41</v>
      </c>
      <c r="V38" s="206">
        <v>6.16</v>
      </c>
      <c r="W38" s="206">
        <v>13.38</v>
      </c>
      <c r="X38" s="206">
        <v>28.91</v>
      </c>
      <c r="Y38" s="206">
        <v>0</v>
      </c>
      <c r="Z38" s="206">
        <v>68.02</v>
      </c>
      <c r="AA38" s="206">
        <v>26.51</v>
      </c>
      <c r="AB38" s="206">
        <v>0</v>
      </c>
      <c r="AC38" s="206">
        <v>7.44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555.21</v>
      </c>
      <c r="M39" s="206">
        <v>26.62</v>
      </c>
      <c r="N39" s="206">
        <v>34.299999999999997</v>
      </c>
      <c r="O39" s="206">
        <v>0</v>
      </c>
      <c r="P39" s="206">
        <v>40.11</v>
      </c>
      <c r="Q39" s="206">
        <v>3.22</v>
      </c>
      <c r="R39" s="206">
        <v>12.26</v>
      </c>
      <c r="S39" s="206">
        <v>7.66</v>
      </c>
      <c r="T39" s="206">
        <v>0</v>
      </c>
      <c r="U39" s="206">
        <v>16.41</v>
      </c>
      <c r="V39" s="206">
        <v>6.16</v>
      </c>
      <c r="W39" s="206">
        <v>13.38</v>
      </c>
      <c r="X39" s="206">
        <v>28.91</v>
      </c>
      <c r="Y39" s="206">
        <v>0</v>
      </c>
      <c r="Z39" s="206">
        <v>68.02</v>
      </c>
      <c r="AA39" s="206">
        <v>26.51</v>
      </c>
      <c r="AB39" s="206">
        <v>0</v>
      </c>
      <c r="AC39" s="206">
        <v>7.44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555.21</v>
      </c>
      <c r="M40" s="206">
        <v>26.62</v>
      </c>
      <c r="N40" s="206">
        <v>34.299999999999997</v>
      </c>
      <c r="O40" s="206">
        <v>0</v>
      </c>
      <c r="P40" s="206">
        <v>40.11</v>
      </c>
      <c r="Q40" s="206">
        <v>3.22</v>
      </c>
      <c r="R40" s="206">
        <v>12.26</v>
      </c>
      <c r="S40" s="206">
        <v>7.66</v>
      </c>
      <c r="T40" s="206">
        <v>0</v>
      </c>
      <c r="U40" s="206">
        <v>16.41</v>
      </c>
      <c r="V40" s="206">
        <v>6.16</v>
      </c>
      <c r="W40" s="206">
        <v>13.38</v>
      </c>
      <c r="X40" s="206">
        <v>28.91</v>
      </c>
      <c r="Y40" s="206">
        <v>0</v>
      </c>
      <c r="Z40" s="206">
        <v>68.02</v>
      </c>
      <c r="AA40" s="206">
        <v>26.51</v>
      </c>
      <c r="AB40" s="206">
        <v>0</v>
      </c>
      <c r="AC40" s="206">
        <v>7.44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555.21</v>
      </c>
      <c r="M41" s="206">
        <v>26.62</v>
      </c>
      <c r="N41" s="206">
        <v>34.299999999999997</v>
      </c>
      <c r="O41" s="206">
        <v>0</v>
      </c>
      <c r="P41" s="206">
        <v>40.11</v>
      </c>
      <c r="Q41" s="206">
        <v>3.22</v>
      </c>
      <c r="R41" s="206">
        <v>12.26</v>
      </c>
      <c r="S41" s="206">
        <v>7.66</v>
      </c>
      <c r="T41" s="206">
        <v>0</v>
      </c>
      <c r="U41" s="206">
        <v>16.41</v>
      </c>
      <c r="V41" s="206">
        <v>6.16</v>
      </c>
      <c r="W41" s="206">
        <v>13.38</v>
      </c>
      <c r="X41" s="206">
        <v>28.91</v>
      </c>
      <c r="Y41" s="206">
        <v>0</v>
      </c>
      <c r="Z41" s="206">
        <v>68.02</v>
      </c>
      <c r="AA41" s="206">
        <v>26.51</v>
      </c>
      <c r="AB41" s="206">
        <v>0</v>
      </c>
      <c r="AC41" s="206">
        <v>7.44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555.21</v>
      </c>
      <c r="M42" s="206">
        <v>26.62</v>
      </c>
      <c r="N42" s="206">
        <v>34.299999999999997</v>
      </c>
      <c r="O42" s="206">
        <v>0</v>
      </c>
      <c r="P42" s="206">
        <v>40.11</v>
      </c>
      <c r="Q42" s="206">
        <v>3.22</v>
      </c>
      <c r="R42" s="206">
        <v>12.26</v>
      </c>
      <c r="S42" s="206">
        <v>7.66</v>
      </c>
      <c r="T42" s="206">
        <v>0</v>
      </c>
      <c r="U42" s="206">
        <v>16.41</v>
      </c>
      <c r="V42" s="206">
        <v>6.16</v>
      </c>
      <c r="W42" s="206">
        <v>13.38</v>
      </c>
      <c r="X42" s="206">
        <v>28.91</v>
      </c>
      <c r="Y42" s="206">
        <v>0</v>
      </c>
      <c r="Z42" s="206">
        <v>68.02</v>
      </c>
      <c r="AA42" s="206">
        <v>26.51</v>
      </c>
      <c r="AB42" s="206">
        <v>0</v>
      </c>
      <c r="AC42" s="206">
        <v>7.44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555.21</v>
      </c>
      <c r="M43" s="206">
        <v>26.62</v>
      </c>
      <c r="N43" s="206">
        <v>34.299999999999997</v>
      </c>
      <c r="O43" s="206">
        <v>0</v>
      </c>
      <c r="P43" s="206">
        <v>40.11</v>
      </c>
      <c r="Q43" s="206">
        <v>3.22</v>
      </c>
      <c r="R43" s="206">
        <v>12.26</v>
      </c>
      <c r="S43" s="206">
        <v>7.66</v>
      </c>
      <c r="T43" s="206">
        <v>0</v>
      </c>
      <c r="U43" s="206">
        <v>16.41</v>
      </c>
      <c r="V43" s="206">
        <v>6.16</v>
      </c>
      <c r="W43" s="206">
        <v>13.38</v>
      </c>
      <c r="X43" s="206">
        <v>28.91</v>
      </c>
      <c r="Y43" s="206">
        <v>0</v>
      </c>
      <c r="Z43" s="206">
        <v>68.02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555.21</v>
      </c>
      <c r="M44" s="206">
        <v>26.62</v>
      </c>
      <c r="N44" s="206">
        <v>34.299999999999997</v>
      </c>
      <c r="O44" s="206">
        <v>0</v>
      </c>
      <c r="P44" s="206">
        <v>40.11</v>
      </c>
      <c r="Q44" s="206">
        <v>3.22</v>
      </c>
      <c r="R44" s="206">
        <v>12.26</v>
      </c>
      <c r="S44" s="206">
        <v>7.66</v>
      </c>
      <c r="T44" s="206">
        <v>0</v>
      </c>
      <c r="U44" s="206">
        <v>16.41</v>
      </c>
      <c r="V44" s="206">
        <v>6.16</v>
      </c>
      <c r="W44" s="206">
        <v>13.38</v>
      </c>
      <c r="X44" s="206">
        <v>28.91</v>
      </c>
      <c r="Y44" s="206">
        <v>0</v>
      </c>
      <c r="Z44" s="206">
        <v>68.02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555.21</v>
      </c>
      <c r="M45" s="206">
        <v>26.62</v>
      </c>
      <c r="N45" s="206">
        <v>34.299999999999997</v>
      </c>
      <c r="O45" s="206">
        <v>0</v>
      </c>
      <c r="P45" s="206">
        <v>40.11</v>
      </c>
      <c r="Q45" s="206">
        <v>3.22</v>
      </c>
      <c r="R45" s="206">
        <v>12.26</v>
      </c>
      <c r="S45" s="206">
        <v>7.66</v>
      </c>
      <c r="T45" s="206">
        <v>0</v>
      </c>
      <c r="U45" s="206">
        <v>16.41</v>
      </c>
      <c r="V45" s="206">
        <v>6.16</v>
      </c>
      <c r="W45" s="206">
        <v>13.38</v>
      </c>
      <c r="X45" s="206">
        <v>28.91</v>
      </c>
      <c r="Y45" s="206">
        <v>0</v>
      </c>
      <c r="Z45" s="206">
        <v>68.02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555.21</v>
      </c>
      <c r="M46" s="206">
        <v>26.62</v>
      </c>
      <c r="N46" s="206">
        <v>34.299999999999997</v>
      </c>
      <c r="O46" s="206">
        <v>0</v>
      </c>
      <c r="P46" s="206">
        <v>40.11</v>
      </c>
      <c r="Q46" s="206">
        <v>3.22</v>
      </c>
      <c r="R46" s="206">
        <v>12.26</v>
      </c>
      <c r="S46" s="206">
        <v>7.66</v>
      </c>
      <c r="T46" s="206">
        <v>0</v>
      </c>
      <c r="U46" s="206">
        <v>16.41</v>
      </c>
      <c r="V46" s="206">
        <v>6.16</v>
      </c>
      <c r="W46" s="206">
        <v>13.38</v>
      </c>
      <c r="X46" s="206">
        <v>28.91</v>
      </c>
      <c r="Y46" s="206">
        <v>0</v>
      </c>
      <c r="Z46" s="206">
        <v>68.02</v>
      </c>
      <c r="AA46" s="206">
        <v>26.51</v>
      </c>
      <c r="AB46" s="206">
        <v>0</v>
      </c>
      <c r="AC46" s="206">
        <v>8.08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555.21</v>
      </c>
      <c r="M47" s="206">
        <v>26.62</v>
      </c>
      <c r="N47" s="206">
        <v>34.299999999999997</v>
      </c>
      <c r="O47" s="206">
        <v>0</v>
      </c>
      <c r="P47" s="206">
        <v>40.11</v>
      </c>
      <c r="Q47" s="206">
        <v>4.8600000000000003</v>
      </c>
      <c r="R47" s="206">
        <v>12.26</v>
      </c>
      <c r="S47" s="206">
        <v>7.66</v>
      </c>
      <c r="T47" s="206">
        <v>0</v>
      </c>
      <c r="U47" s="206">
        <v>16.41</v>
      </c>
      <c r="V47" s="206">
        <v>6.16</v>
      </c>
      <c r="W47" s="206">
        <v>13.38</v>
      </c>
      <c r="X47" s="206">
        <v>28.91</v>
      </c>
      <c r="Y47" s="206">
        <v>0</v>
      </c>
      <c r="Z47" s="206">
        <v>68.02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555.21</v>
      </c>
      <c r="M48" s="206">
        <v>26.62</v>
      </c>
      <c r="N48" s="206">
        <v>34.299999999999997</v>
      </c>
      <c r="O48" s="206">
        <v>0</v>
      </c>
      <c r="P48" s="206">
        <v>40.11</v>
      </c>
      <c r="Q48" s="206">
        <v>4.97</v>
      </c>
      <c r="R48" s="206">
        <v>12.26</v>
      </c>
      <c r="S48" s="206">
        <v>7.66</v>
      </c>
      <c r="T48" s="206">
        <v>0</v>
      </c>
      <c r="U48" s="206">
        <v>16.41</v>
      </c>
      <c r="V48" s="206">
        <v>6.16</v>
      </c>
      <c r="W48" s="206">
        <v>13.38</v>
      </c>
      <c r="X48" s="206">
        <v>28.91</v>
      </c>
      <c r="Y48" s="206">
        <v>0</v>
      </c>
      <c r="Z48" s="206">
        <v>68.02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17.739999999999998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26.62</v>
      </c>
      <c r="N49" s="206">
        <v>34.299999999999997</v>
      </c>
      <c r="O49" s="206">
        <v>0</v>
      </c>
      <c r="P49" s="206">
        <v>40.11</v>
      </c>
      <c r="Q49" s="206">
        <v>4.97</v>
      </c>
      <c r="R49" s="206">
        <v>12.26</v>
      </c>
      <c r="S49" s="206">
        <v>7.66</v>
      </c>
      <c r="T49" s="206">
        <v>0</v>
      </c>
      <c r="U49" s="206">
        <v>16.41</v>
      </c>
      <c r="V49" s="206">
        <v>6.16</v>
      </c>
      <c r="W49" s="206">
        <v>13.38</v>
      </c>
      <c r="X49" s="206">
        <v>28.91</v>
      </c>
      <c r="Y49" s="206">
        <v>0</v>
      </c>
      <c r="Z49" s="206">
        <v>68.02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17.739999999999998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26.62</v>
      </c>
      <c r="N50" s="206">
        <v>34.299999999999997</v>
      </c>
      <c r="O50" s="206">
        <v>0</v>
      </c>
      <c r="P50" s="206">
        <v>40.11</v>
      </c>
      <c r="Q50" s="206">
        <v>4.97</v>
      </c>
      <c r="R50" s="206">
        <v>12.26</v>
      </c>
      <c r="S50" s="206">
        <v>7.66</v>
      </c>
      <c r="T50" s="206">
        <v>0</v>
      </c>
      <c r="U50" s="206">
        <v>16.41</v>
      </c>
      <c r="V50" s="206">
        <v>6.16</v>
      </c>
      <c r="W50" s="206">
        <v>13.38</v>
      </c>
      <c r="X50" s="206">
        <v>28.91</v>
      </c>
      <c r="Y50" s="206">
        <v>0</v>
      </c>
      <c r="Z50" s="206">
        <v>68.02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17.739999999999998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555.21</v>
      </c>
      <c r="M51" s="206">
        <v>26.62</v>
      </c>
      <c r="N51" s="206">
        <v>34.299999999999997</v>
      </c>
      <c r="O51" s="206">
        <v>0</v>
      </c>
      <c r="P51" s="206">
        <v>40.11</v>
      </c>
      <c r="Q51" s="206">
        <v>5.19</v>
      </c>
      <c r="R51" s="206">
        <v>12.26</v>
      </c>
      <c r="S51" s="206">
        <v>7.66</v>
      </c>
      <c r="T51" s="206">
        <v>0</v>
      </c>
      <c r="U51" s="206">
        <v>16.41</v>
      </c>
      <c r="V51" s="206">
        <v>6.1</v>
      </c>
      <c r="W51" s="206">
        <v>13.38</v>
      </c>
      <c r="X51" s="206">
        <v>28.91</v>
      </c>
      <c r="Y51" s="206">
        <v>0</v>
      </c>
      <c r="Z51" s="206">
        <v>68.02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17.739999999999998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555.21</v>
      </c>
      <c r="M52" s="206">
        <v>26.62</v>
      </c>
      <c r="N52" s="206">
        <v>34.299999999999997</v>
      </c>
      <c r="O52" s="206">
        <v>0</v>
      </c>
      <c r="P52" s="206">
        <v>40.11</v>
      </c>
      <c r="Q52" s="206">
        <v>4.97</v>
      </c>
      <c r="R52" s="206">
        <v>12.26</v>
      </c>
      <c r="S52" s="206">
        <v>7.66</v>
      </c>
      <c r="T52" s="206">
        <v>0</v>
      </c>
      <c r="U52" s="206">
        <v>16.41</v>
      </c>
      <c r="V52" s="206">
        <v>6.1</v>
      </c>
      <c r="W52" s="206">
        <v>13.38</v>
      </c>
      <c r="X52" s="206">
        <v>28.91</v>
      </c>
      <c r="Y52" s="206">
        <v>0</v>
      </c>
      <c r="Z52" s="206">
        <v>68.02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17.739999999999998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555.21</v>
      </c>
      <c r="M53" s="206">
        <v>26.62</v>
      </c>
      <c r="N53" s="206">
        <v>34.299999999999997</v>
      </c>
      <c r="O53" s="206">
        <v>0</v>
      </c>
      <c r="P53" s="206">
        <v>40.11</v>
      </c>
      <c r="Q53" s="206">
        <v>5.41</v>
      </c>
      <c r="R53" s="206">
        <v>12.26</v>
      </c>
      <c r="S53" s="206">
        <v>7.66</v>
      </c>
      <c r="T53" s="206">
        <v>0</v>
      </c>
      <c r="U53" s="206">
        <v>16.41</v>
      </c>
      <c r="V53" s="206">
        <v>6.1</v>
      </c>
      <c r="W53" s="206">
        <v>13.38</v>
      </c>
      <c r="X53" s="206">
        <v>28.91</v>
      </c>
      <c r="Y53" s="206">
        <v>0</v>
      </c>
      <c r="Z53" s="206">
        <v>68.02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17.739999999999998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500</v>
      </c>
      <c r="M54" s="206">
        <v>26.62</v>
      </c>
      <c r="N54" s="206">
        <v>34.299999999999997</v>
      </c>
      <c r="O54" s="206">
        <v>0</v>
      </c>
      <c r="P54" s="206">
        <v>40.11</v>
      </c>
      <c r="Q54" s="206">
        <v>0</v>
      </c>
      <c r="R54" s="206">
        <v>12.26</v>
      </c>
      <c r="S54" s="206">
        <v>7.66</v>
      </c>
      <c r="T54" s="206">
        <v>0</v>
      </c>
      <c r="U54" s="206">
        <v>16.41</v>
      </c>
      <c r="V54" s="206">
        <v>6.1</v>
      </c>
      <c r="W54" s="206">
        <v>13.38</v>
      </c>
      <c r="X54" s="206">
        <v>28.91</v>
      </c>
      <c r="Y54" s="206">
        <v>0</v>
      </c>
      <c r="Z54" s="206">
        <v>68.02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17.739999999999998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401.67</v>
      </c>
      <c r="M55" s="206">
        <v>26.62</v>
      </c>
      <c r="N55" s="206">
        <v>34.299999999999997</v>
      </c>
      <c r="O55" s="206">
        <v>0</v>
      </c>
      <c r="P55" s="206">
        <v>40.11</v>
      </c>
      <c r="Q55" s="206">
        <v>0</v>
      </c>
      <c r="R55" s="206">
        <v>12.26</v>
      </c>
      <c r="S55" s="206">
        <v>7.66</v>
      </c>
      <c r="T55" s="206">
        <v>0</v>
      </c>
      <c r="U55" s="206">
        <v>16.41</v>
      </c>
      <c r="V55" s="206">
        <v>6.1</v>
      </c>
      <c r="W55" s="206">
        <v>13.38</v>
      </c>
      <c r="X55" s="206">
        <v>28.91</v>
      </c>
      <c r="Y55" s="206">
        <v>0</v>
      </c>
      <c r="Z55" s="206">
        <v>68.02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17.739999999999998</v>
      </c>
      <c r="AI55" s="206">
        <v>0</v>
      </c>
      <c r="AJ55" s="206">
        <v>0</v>
      </c>
      <c r="AK55" s="206">
        <v>57.85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316.18</v>
      </c>
      <c r="M56" s="206">
        <v>26.62</v>
      </c>
      <c r="N56" s="206">
        <v>34.299999999999997</v>
      </c>
      <c r="O56" s="206">
        <v>0</v>
      </c>
      <c r="P56" s="206">
        <v>40.11</v>
      </c>
      <c r="Q56" s="206">
        <v>0</v>
      </c>
      <c r="R56" s="206">
        <v>12.26</v>
      </c>
      <c r="S56" s="206">
        <v>7.66</v>
      </c>
      <c r="T56" s="206">
        <v>0</v>
      </c>
      <c r="U56" s="206">
        <v>16.41</v>
      </c>
      <c r="V56" s="206">
        <v>6.1</v>
      </c>
      <c r="W56" s="206">
        <v>13.38</v>
      </c>
      <c r="X56" s="206">
        <v>28.91</v>
      </c>
      <c r="Y56" s="206">
        <v>0</v>
      </c>
      <c r="Z56" s="206">
        <v>68.02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17.739999999999998</v>
      </c>
      <c r="AI56" s="206">
        <v>0</v>
      </c>
      <c r="AJ56" s="206">
        <v>0</v>
      </c>
      <c r="AK56" s="206">
        <v>57.85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304.68</v>
      </c>
      <c r="M57" s="206">
        <v>26.62</v>
      </c>
      <c r="N57" s="206">
        <v>34.299999999999997</v>
      </c>
      <c r="O57" s="206">
        <v>0</v>
      </c>
      <c r="P57" s="206">
        <v>40.11</v>
      </c>
      <c r="Q57" s="206">
        <v>0.01</v>
      </c>
      <c r="R57" s="206">
        <v>12.26</v>
      </c>
      <c r="S57" s="206">
        <v>7.66</v>
      </c>
      <c r="T57" s="206">
        <v>0</v>
      </c>
      <c r="U57" s="206">
        <v>16.41</v>
      </c>
      <c r="V57" s="206">
        <v>6.1</v>
      </c>
      <c r="W57" s="206">
        <v>13.38</v>
      </c>
      <c r="X57" s="206">
        <v>28.91</v>
      </c>
      <c r="Y57" s="206">
        <v>0</v>
      </c>
      <c r="Z57" s="206">
        <v>68.02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17.739999999999998</v>
      </c>
      <c r="AI57" s="206">
        <v>0</v>
      </c>
      <c r="AJ57" s="206">
        <v>0</v>
      </c>
      <c r="AK57" s="206">
        <v>57.85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304.68</v>
      </c>
      <c r="M58" s="206">
        <v>26.62</v>
      </c>
      <c r="N58" s="206">
        <v>34.299999999999997</v>
      </c>
      <c r="O58" s="206">
        <v>0</v>
      </c>
      <c r="P58" s="206">
        <v>40.11</v>
      </c>
      <c r="Q58" s="206">
        <v>0</v>
      </c>
      <c r="R58" s="206">
        <v>12.26</v>
      </c>
      <c r="S58" s="206">
        <v>7.66</v>
      </c>
      <c r="T58" s="206">
        <v>0</v>
      </c>
      <c r="U58" s="206">
        <v>16.41</v>
      </c>
      <c r="V58" s="206">
        <v>6.1</v>
      </c>
      <c r="W58" s="206">
        <v>13.38</v>
      </c>
      <c r="X58" s="206">
        <v>28.91</v>
      </c>
      <c r="Y58" s="206">
        <v>0</v>
      </c>
      <c r="Z58" s="206">
        <v>68.02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17.739999999999998</v>
      </c>
      <c r="AI58" s="206">
        <v>0</v>
      </c>
      <c r="AJ58" s="206">
        <v>0</v>
      </c>
      <c r="AK58" s="206">
        <v>57.85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304.68</v>
      </c>
      <c r="M59" s="206">
        <v>26.62</v>
      </c>
      <c r="N59" s="206">
        <v>34.299999999999997</v>
      </c>
      <c r="O59" s="206">
        <v>0</v>
      </c>
      <c r="P59" s="206">
        <v>40.11</v>
      </c>
      <c r="Q59" s="206">
        <v>0</v>
      </c>
      <c r="R59" s="206">
        <v>12.26</v>
      </c>
      <c r="S59" s="206">
        <v>7.72</v>
      </c>
      <c r="T59" s="206">
        <v>0</v>
      </c>
      <c r="U59" s="206">
        <v>16.41</v>
      </c>
      <c r="V59" s="206">
        <v>6.1</v>
      </c>
      <c r="W59" s="206">
        <v>13.38</v>
      </c>
      <c r="X59" s="206">
        <v>28.91</v>
      </c>
      <c r="Y59" s="206">
        <v>0</v>
      </c>
      <c r="Z59" s="206">
        <v>68.02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17.739999999999998</v>
      </c>
      <c r="AI59" s="206">
        <v>0</v>
      </c>
      <c r="AJ59" s="206">
        <v>0</v>
      </c>
      <c r="AK59" s="206">
        <v>57.85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304.68</v>
      </c>
      <c r="M60" s="206">
        <v>26.62</v>
      </c>
      <c r="N60" s="206">
        <v>34.299999999999997</v>
      </c>
      <c r="O60" s="206">
        <v>0</v>
      </c>
      <c r="P60" s="206">
        <v>40.11</v>
      </c>
      <c r="Q60" s="206">
        <v>0</v>
      </c>
      <c r="R60" s="206">
        <v>12.26</v>
      </c>
      <c r="S60" s="206">
        <v>7.66</v>
      </c>
      <c r="T60" s="206">
        <v>0</v>
      </c>
      <c r="U60" s="206">
        <v>16.41</v>
      </c>
      <c r="V60" s="206">
        <v>6.1</v>
      </c>
      <c r="W60" s="206">
        <v>13.38</v>
      </c>
      <c r="X60" s="206">
        <v>28.91</v>
      </c>
      <c r="Y60" s="206">
        <v>0</v>
      </c>
      <c r="Z60" s="206">
        <v>68.02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17.739999999999998</v>
      </c>
      <c r="AI60" s="206">
        <v>0</v>
      </c>
      <c r="AJ60" s="206">
        <v>0</v>
      </c>
      <c r="AK60" s="206">
        <v>57.85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304.68</v>
      </c>
      <c r="M61" s="206">
        <v>26.62</v>
      </c>
      <c r="N61" s="206">
        <v>34.299999999999997</v>
      </c>
      <c r="O61" s="206">
        <v>0</v>
      </c>
      <c r="P61" s="206">
        <v>40.11</v>
      </c>
      <c r="Q61" s="206">
        <v>0</v>
      </c>
      <c r="R61" s="206">
        <v>12.26</v>
      </c>
      <c r="S61" s="206">
        <v>7.66</v>
      </c>
      <c r="T61" s="206">
        <v>0</v>
      </c>
      <c r="U61" s="206">
        <v>16.41</v>
      </c>
      <c r="V61" s="206">
        <v>6.1</v>
      </c>
      <c r="W61" s="206">
        <v>13.38</v>
      </c>
      <c r="X61" s="206">
        <v>28.91</v>
      </c>
      <c r="Y61" s="206">
        <v>0</v>
      </c>
      <c r="Z61" s="206">
        <v>68.02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17.739999999999998</v>
      </c>
      <c r="AI61" s="206">
        <v>0</v>
      </c>
      <c r="AJ61" s="206">
        <v>0</v>
      </c>
      <c r="AK61" s="206">
        <v>57.85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304.68</v>
      </c>
      <c r="M62" s="206">
        <v>26.62</v>
      </c>
      <c r="N62" s="206">
        <v>34.299999999999997</v>
      </c>
      <c r="O62" s="206">
        <v>0</v>
      </c>
      <c r="P62" s="206">
        <v>40.11</v>
      </c>
      <c r="Q62" s="206">
        <v>0</v>
      </c>
      <c r="R62" s="206">
        <v>12.26</v>
      </c>
      <c r="S62" s="206">
        <v>7.66</v>
      </c>
      <c r="T62" s="206">
        <v>0</v>
      </c>
      <c r="U62" s="206">
        <v>16.41</v>
      </c>
      <c r="V62" s="206">
        <v>6.1</v>
      </c>
      <c r="W62" s="206">
        <v>13.38</v>
      </c>
      <c r="X62" s="206">
        <v>28.91</v>
      </c>
      <c r="Y62" s="206">
        <v>0</v>
      </c>
      <c r="Z62" s="206">
        <v>68.02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17.739999999999998</v>
      </c>
      <c r="AI62" s="206">
        <v>0</v>
      </c>
      <c r="AJ62" s="206">
        <v>0</v>
      </c>
      <c r="AK62" s="206">
        <v>57.85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304.68</v>
      </c>
      <c r="M63" s="206">
        <v>26.62</v>
      </c>
      <c r="N63" s="206">
        <v>34.299999999999997</v>
      </c>
      <c r="O63" s="206">
        <v>0</v>
      </c>
      <c r="P63" s="206">
        <v>40.11</v>
      </c>
      <c r="Q63" s="206">
        <v>0</v>
      </c>
      <c r="R63" s="206">
        <v>12.26</v>
      </c>
      <c r="S63" s="206">
        <v>0</v>
      </c>
      <c r="T63" s="206">
        <v>0</v>
      </c>
      <c r="U63" s="206">
        <v>16.41</v>
      </c>
      <c r="V63" s="206">
        <v>0</v>
      </c>
      <c r="W63" s="206">
        <v>1.92</v>
      </c>
      <c r="X63" s="206">
        <v>8.6199999999999992</v>
      </c>
      <c r="Y63" s="206">
        <v>0</v>
      </c>
      <c r="Z63" s="206">
        <v>36.659999999999997</v>
      </c>
      <c r="AA63" s="206">
        <v>10.29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17.739999999999998</v>
      </c>
      <c r="AI63" s="206">
        <v>0</v>
      </c>
      <c r="AJ63" s="206">
        <v>0</v>
      </c>
      <c r="AK63" s="206">
        <v>57.85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304.68</v>
      </c>
      <c r="M64" s="206">
        <v>26.62</v>
      </c>
      <c r="N64" s="206">
        <v>34.299999999999997</v>
      </c>
      <c r="O64" s="206">
        <v>0</v>
      </c>
      <c r="P64" s="206">
        <v>40.11</v>
      </c>
      <c r="Q64" s="206">
        <v>0</v>
      </c>
      <c r="R64" s="206">
        <v>12.26</v>
      </c>
      <c r="S64" s="206">
        <v>7.66</v>
      </c>
      <c r="T64" s="206">
        <v>0</v>
      </c>
      <c r="U64" s="206">
        <v>16.41</v>
      </c>
      <c r="V64" s="206">
        <v>5.62</v>
      </c>
      <c r="W64" s="206">
        <v>12.36</v>
      </c>
      <c r="X64" s="206">
        <v>28.91</v>
      </c>
      <c r="Y64" s="206">
        <v>0</v>
      </c>
      <c r="Z64" s="206">
        <v>68.02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17.739999999999998</v>
      </c>
      <c r="AI64" s="206">
        <v>0</v>
      </c>
      <c r="AJ64" s="206">
        <v>0</v>
      </c>
      <c r="AK64" s="206">
        <v>57.85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364.08</v>
      </c>
      <c r="M65" s="206">
        <v>26.62</v>
      </c>
      <c r="N65" s="206">
        <v>34.299999999999997</v>
      </c>
      <c r="O65" s="206">
        <v>0</v>
      </c>
      <c r="P65" s="206">
        <v>40.11</v>
      </c>
      <c r="Q65" s="206">
        <v>0</v>
      </c>
      <c r="R65" s="206">
        <v>12.26</v>
      </c>
      <c r="S65" s="206">
        <v>7.66</v>
      </c>
      <c r="T65" s="206">
        <v>0</v>
      </c>
      <c r="U65" s="206">
        <v>16.41</v>
      </c>
      <c r="V65" s="206">
        <v>6.1</v>
      </c>
      <c r="W65" s="206">
        <v>13.38</v>
      </c>
      <c r="X65" s="206">
        <v>28.91</v>
      </c>
      <c r="Y65" s="206">
        <v>0</v>
      </c>
      <c r="Z65" s="206">
        <v>68.02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17.739999999999998</v>
      </c>
      <c r="AI65" s="206">
        <v>0</v>
      </c>
      <c r="AJ65" s="206">
        <v>0</v>
      </c>
      <c r="AK65" s="206">
        <v>57.85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431.15</v>
      </c>
      <c r="M66" s="206">
        <v>26.62</v>
      </c>
      <c r="N66" s="206">
        <v>34.299999999999997</v>
      </c>
      <c r="O66" s="206">
        <v>0</v>
      </c>
      <c r="P66" s="206">
        <v>40.11</v>
      </c>
      <c r="Q66" s="206">
        <v>0</v>
      </c>
      <c r="R66" s="206">
        <v>12.26</v>
      </c>
      <c r="S66" s="206">
        <v>7.66</v>
      </c>
      <c r="T66" s="206">
        <v>0</v>
      </c>
      <c r="U66" s="206">
        <v>16.41</v>
      </c>
      <c r="V66" s="206">
        <v>6.1</v>
      </c>
      <c r="W66" s="206">
        <v>13.38</v>
      </c>
      <c r="X66" s="206">
        <v>28.91</v>
      </c>
      <c r="Y66" s="206">
        <v>0</v>
      </c>
      <c r="Z66" s="206">
        <v>68.02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17.739999999999998</v>
      </c>
      <c r="AI66" s="206">
        <v>0</v>
      </c>
      <c r="AJ66" s="206">
        <v>0</v>
      </c>
      <c r="AK66" s="206">
        <v>57.85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520.85</v>
      </c>
      <c r="M67" s="206">
        <v>26.62</v>
      </c>
      <c r="N67" s="206">
        <v>34.299999999999997</v>
      </c>
      <c r="O67" s="206">
        <v>0</v>
      </c>
      <c r="P67" s="206">
        <v>40.11</v>
      </c>
      <c r="Q67" s="206">
        <v>6.34</v>
      </c>
      <c r="R67" s="206">
        <v>12.26</v>
      </c>
      <c r="S67" s="206">
        <v>7.65</v>
      </c>
      <c r="T67" s="206">
        <v>0</v>
      </c>
      <c r="U67" s="206">
        <v>16.41</v>
      </c>
      <c r="V67" s="206">
        <v>6.1</v>
      </c>
      <c r="W67" s="206">
        <v>13.38</v>
      </c>
      <c r="X67" s="206">
        <v>28.91</v>
      </c>
      <c r="Y67" s="206">
        <v>0</v>
      </c>
      <c r="Z67" s="206">
        <v>68.02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17.739999999999998</v>
      </c>
      <c r="AI67" s="206">
        <v>0</v>
      </c>
      <c r="AJ67" s="206">
        <v>0</v>
      </c>
      <c r="AK67" s="206">
        <v>54.89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40.11</v>
      </c>
      <c r="Q68" s="206">
        <v>6.34</v>
      </c>
      <c r="R68" s="206">
        <v>12.26</v>
      </c>
      <c r="S68" s="206">
        <v>7.65</v>
      </c>
      <c r="T68" s="206">
        <v>0</v>
      </c>
      <c r="U68" s="206">
        <v>16.41</v>
      </c>
      <c r="V68" s="206">
        <v>6.1</v>
      </c>
      <c r="W68" s="206">
        <v>13.38</v>
      </c>
      <c r="X68" s="206">
        <v>28.91</v>
      </c>
      <c r="Y68" s="206">
        <v>0</v>
      </c>
      <c r="Z68" s="206">
        <v>68.02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17.739999999999998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40.11</v>
      </c>
      <c r="Q69" s="206">
        <v>6.34</v>
      </c>
      <c r="R69" s="206">
        <v>12.26</v>
      </c>
      <c r="S69" s="206">
        <v>7.65</v>
      </c>
      <c r="T69" s="206">
        <v>0</v>
      </c>
      <c r="U69" s="206">
        <v>16.41</v>
      </c>
      <c r="V69" s="206">
        <v>6.1</v>
      </c>
      <c r="W69" s="206">
        <v>13.38</v>
      </c>
      <c r="X69" s="206">
        <v>28.91</v>
      </c>
      <c r="Y69" s="206">
        <v>0</v>
      </c>
      <c r="Z69" s="206">
        <v>68.02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17.739999999999998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40.11</v>
      </c>
      <c r="Q70" s="206">
        <v>6.34</v>
      </c>
      <c r="R70" s="206">
        <v>12.26</v>
      </c>
      <c r="S70" s="206">
        <v>7.65</v>
      </c>
      <c r="T70" s="206">
        <v>0</v>
      </c>
      <c r="U70" s="206">
        <v>16.41</v>
      </c>
      <c r="V70" s="206">
        <v>6.1</v>
      </c>
      <c r="W70" s="206">
        <v>13.38</v>
      </c>
      <c r="X70" s="206">
        <v>28.91</v>
      </c>
      <c r="Y70" s="206">
        <v>0</v>
      </c>
      <c r="Z70" s="206">
        <v>68.02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17.739999999999998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9.5500000000000007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8.93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40.11</v>
      </c>
      <c r="Q71" s="206">
        <v>6.34</v>
      </c>
      <c r="R71" s="206">
        <v>12.26</v>
      </c>
      <c r="S71" s="206">
        <v>7.65</v>
      </c>
      <c r="T71" s="206">
        <v>0</v>
      </c>
      <c r="U71" s="206">
        <v>16.41</v>
      </c>
      <c r="V71" s="206">
        <v>6.1</v>
      </c>
      <c r="W71" s="206">
        <v>13.38</v>
      </c>
      <c r="X71" s="206">
        <v>28.91</v>
      </c>
      <c r="Y71" s="206">
        <v>0</v>
      </c>
      <c r="Z71" s="206">
        <v>68.02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17.739999999999998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40.11</v>
      </c>
      <c r="Q72" s="206">
        <v>6.34</v>
      </c>
      <c r="R72" s="206">
        <v>12.26</v>
      </c>
      <c r="S72" s="206">
        <v>7.65</v>
      </c>
      <c r="T72" s="206">
        <v>0</v>
      </c>
      <c r="U72" s="206">
        <v>16.41</v>
      </c>
      <c r="V72" s="206">
        <v>6.1</v>
      </c>
      <c r="W72" s="206">
        <v>13.38</v>
      </c>
      <c r="X72" s="206">
        <v>28.91</v>
      </c>
      <c r="Y72" s="206">
        <v>0</v>
      </c>
      <c r="Z72" s="206">
        <v>68.02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17.739999999999998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555.21</v>
      </c>
      <c r="M73" s="206">
        <v>26.62</v>
      </c>
      <c r="N73" s="206">
        <v>34.299999999999997</v>
      </c>
      <c r="O73" s="206">
        <v>0</v>
      </c>
      <c r="P73" s="206">
        <v>40.11</v>
      </c>
      <c r="Q73" s="206">
        <v>6.34</v>
      </c>
      <c r="R73" s="206">
        <v>12.26</v>
      </c>
      <c r="S73" s="206">
        <v>7.65</v>
      </c>
      <c r="T73" s="206">
        <v>0</v>
      </c>
      <c r="U73" s="206">
        <v>16.41</v>
      </c>
      <c r="V73" s="206">
        <v>6.1</v>
      </c>
      <c r="W73" s="206">
        <v>13.38</v>
      </c>
      <c r="X73" s="206">
        <v>28.91</v>
      </c>
      <c r="Y73" s="206">
        <v>0</v>
      </c>
      <c r="Z73" s="206">
        <v>68.02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555.21</v>
      </c>
      <c r="M74" s="206">
        <v>26.62</v>
      </c>
      <c r="N74" s="206">
        <v>34.299999999999997</v>
      </c>
      <c r="O74" s="206">
        <v>0</v>
      </c>
      <c r="P74" s="206">
        <v>40.11</v>
      </c>
      <c r="Q74" s="206">
        <v>6.34</v>
      </c>
      <c r="R74" s="206">
        <v>12.26</v>
      </c>
      <c r="S74" s="206">
        <v>7.65</v>
      </c>
      <c r="T74" s="206">
        <v>0</v>
      </c>
      <c r="U74" s="206">
        <v>16.41</v>
      </c>
      <c r="V74" s="206">
        <v>6.1</v>
      </c>
      <c r="W74" s="206">
        <v>13.38</v>
      </c>
      <c r="X74" s="206">
        <v>28.91</v>
      </c>
      <c r="Y74" s="206">
        <v>0</v>
      </c>
      <c r="Z74" s="206">
        <v>68.02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555.21</v>
      </c>
      <c r="M75" s="206">
        <v>26.62</v>
      </c>
      <c r="N75" s="206">
        <v>34.299999999999997</v>
      </c>
      <c r="O75" s="206">
        <v>0</v>
      </c>
      <c r="P75" s="206">
        <v>40.11</v>
      </c>
      <c r="Q75" s="206">
        <v>6.34</v>
      </c>
      <c r="R75" s="206">
        <v>12.26</v>
      </c>
      <c r="S75" s="206">
        <v>7.65</v>
      </c>
      <c r="T75" s="206">
        <v>0</v>
      </c>
      <c r="U75" s="206">
        <v>16.41</v>
      </c>
      <c r="V75" s="206">
        <v>6.1</v>
      </c>
      <c r="W75" s="206">
        <v>13.38</v>
      </c>
      <c r="X75" s="206">
        <v>28.91</v>
      </c>
      <c r="Y75" s="206">
        <v>0</v>
      </c>
      <c r="Z75" s="206">
        <v>68.02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555.21</v>
      </c>
      <c r="M76" s="206">
        <v>26.62</v>
      </c>
      <c r="N76" s="206">
        <v>34.299999999999997</v>
      </c>
      <c r="O76" s="206">
        <v>0</v>
      </c>
      <c r="P76" s="206">
        <v>40.11</v>
      </c>
      <c r="Q76" s="206">
        <v>6.34</v>
      </c>
      <c r="R76" s="206">
        <v>12.26</v>
      </c>
      <c r="S76" s="206">
        <v>7.65</v>
      </c>
      <c r="T76" s="206">
        <v>0</v>
      </c>
      <c r="U76" s="206">
        <v>16.41</v>
      </c>
      <c r="V76" s="206">
        <v>6.1</v>
      </c>
      <c r="W76" s="206">
        <v>13.38</v>
      </c>
      <c r="X76" s="206">
        <v>28.91</v>
      </c>
      <c r="Y76" s="206">
        <v>0</v>
      </c>
      <c r="Z76" s="206">
        <v>68.02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555.21</v>
      </c>
      <c r="M77" s="206">
        <v>26.62</v>
      </c>
      <c r="N77" s="206">
        <v>34.299999999999997</v>
      </c>
      <c r="O77" s="206">
        <v>0</v>
      </c>
      <c r="P77" s="206">
        <v>40.11</v>
      </c>
      <c r="Q77" s="206">
        <v>6.34</v>
      </c>
      <c r="R77" s="206">
        <v>12.26</v>
      </c>
      <c r="S77" s="206">
        <v>7.65</v>
      </c>
      <c r="T77" s="206">
        <v>0</v>
      </c>
      <c r="U77" s="206">
        <v>16.41</v>
      </c>
      <c r="V77" s="206">
        <v>6.09</v>
      </c>
      <c r="W77" s="206">
        <v>13.38</v>
      </c>
      <c r="X77" s="206">
        <v>28.91</v>
      </c>
      <c r="Y77" s="206">
        <v>0</v>
      </c>
      <c r="Z77" s="206">
        <v>68.02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555.21</v>
      </c>
      <c r="M78" s="206">
        <v>26.62</v>
      </c>
      <c r="N78" s="206">
        <v>34.299999999999997</v>
      </c>
      <c r="O78" s="206">
        <v>0</v>
      </c>
      <c r="P78" s="206">
        <v>40.11</v>
      </c>
      <c r="Q78" s="206">
        <v>6.34</v>
      </c>
      <c r="R78" s="206">
        <v>12.26</v>
      </c>
      <c r="S78" s="206">
        <v>7.65</v>
      </c>
      <c r="T78" s="206">
        <v>0</v>
      </c>
      <c r="U78" s="206">
        <v>16.41</v>
      </c>
      <c r="V78" s="206">
        <v>6.09</v>
      </c>
      <c r="W78" s="206">
        <v>13.38</v>
      </c>
      <c r="X78" s="206">
        <v>28.91</v>
      </c>
      <c r="Y78" s="206">
        <v>0</v>
      </c>
      <c r="Z78" s="206">
        <v>68.02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555.21</v>
      </c>
      <c r="M79" s="206">
        <v>26.62</v>
      </c>
      <c r="N79" s="206">
        <v>34.299999999999997</v>
      </c>
      <c r="O79" s="206">
        <v>0</v>
      </c>
      <c r="P79" s="206">
        <v>40.11</v>
      </c>
      <c r="Q79" s="206">
        <v>6.34</v>
      </c>
      <c r="R79" s="206">
        <v>12.26</v>
      </c>
      <c r="S79" s="206">
        <v>7.65</v>
      </c>
      <c r="T79" s="206">
        <v>0</v>
      </c>
      <c r="U79" s="206">
        <v>16.41</v>
      </c>
      <c r="V79" s="206">
        <v>6.09</v>
      </c>
      <c r="W79" s="206">
        <v>13.38</v>
      </c>
      <c r="X79" s="206">
        <v>28.91</v>
      </c>
      <c r="Y79" s="206">
        <v>0</v>
      </c>
      <c r="Z79" s="206">
        <v>68.02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555.21</v>
      </c>
      <c r="M80" s="206">
        <v>26.62</v>
      </c>
      <c r="N80" s="206">
        <v>34.299999999999997</v>
      </c>
      <c r="O80" s="206">
        <v>0</v>
      </c>
      <c r="P80" s="206">
        <v>40.11</v>
      </c>
      <c r="Q80" s="206">
        <v>6.34</v>
      </c>
      <c r="R80" s="206">
        <v>12.26</v>
      </c>
      <c r="S80" s="206">
        <v>7.65</v>
      </c>
      <c r="T80" s="206">
        <v>0</v>
      </c>
      <c r="U80" s="206">
        <v>16.41</v>
      </c>
      <c r="V80" s="206">
        <v>6.09</v>
      </c>
      <c r="W80" s="206">
        <v>13.38</v>
      </c>
      <c r="X80" s="206">
        <v>28.91</v>
      </c>
      <c r="Y80" s="206">
        <v>0</v>
      </c>
      <c r="Z80" s="206">
        <v>68.02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555.21</v>
      </c>
      <c r="M81" s="206">
        <v>26.62</v>
      </c>
      <c r="N81" s="206">
        <v>34.299999999999997</v>
      </c>
      <c r="O81" s="206">
        <v>0</v>
      </c>
      <c r="P81" s="206">
        <v>40.11</v>
      </c>
      <c r="Q81" s="206">
        <v>6.34</v>
      </c>
      <c r="R81" s="206">
        <v>12.26</v>
      </c>
      <c r="S81" s="206">
        <v>7.65</v>
      </c>
      <c r="T81" s="206">
        <v>0</v>
      </c>
      <c r="U81" s="206">
        <v>16.41</v>
      </c>
      <c r="V81" s="206">
        <v>6.09</v>
      </c>
      <c r="W81" s="206">
        <v>13.38</v>
      </c>
      <c r="X81" s="206">
        <v>28.91</v>
      </c>
      <c r="Y81" s="206">
        <v>0</v>
      </c>
      <c r="Z81" s="206">
        <v>68.02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555.21</v>
      </c>
      <c r="M82" s="206">
        <v>26.62</v>
      </c>
      <c r="N82" s="206">
        <v>34.299999999999997</v>
      </c>
      <c r="O82" s="206">
        <v>0</v>
      </c>
      <c r="P82" s="206">
        <v>40.11</v>
      </c>
      <c r="Q82" s="206">
        <v>6.34</v>
      </c>
      <c r="R82" s="206">
        <v>12.26</v>
      </c>
      <c r="S82" s="206">
        <v>7.65</v>
      </c>
      <c r="T82" s="206">
        <v>0</v>
      </c>
      <c r="U82" s="206">
        <v>16.41</v>
      </c>
      <c r="V82" s="206">
        <v>6.09</v>
      </c>
      <c r="W82" s="206">
        <v>13.38</v>
      </c>
      <c r="X82" s="206">
        <v>28.91</v>
      </c>
      <c r="Y82" s="206">
        <v>0</v>
      </c>
      <c r="Z82" s="206">
        <v>68.02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555.21</v>
      </c>
      <c r="M83" s="206">
        <v>26.62</v>
      </c>
      <c r="N83" s="206">
        <v>34.299999999999997</v>
      </c>
      <c r="O83" s="206">
        <v>0</v>
      </c>
      <c r="P83" s="206">
        <v>40.11</v>
      </c>
      <c r="Q83" s="206">
        <v>6.34</v>
      </c>
      <c r="R83" s="206">
        <v>12.26</v>
      </c>
      <c r="S83" s="206">
        <v>7.65</v>
      </c>
      <c r="T83" s="206">
        <v>0</v>
      </c>
      <c r="U83" s="206">
        <v>16.41</v>
      </c>
      <c r="V83" s="206">
        <v>6.09</v>
      </c>
      <c r="W83" s="206">
        <v>13.38</v>
      </c>
      <c r="X83" s="206">
        <v>28.91</v>
      </c>
      <c r="Y83" s="206">
        <v>0</v>
      </c>
      <c r="Z83" s="206">
        <v>68.02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555.21</v>
      </c>
      <c r="M84" s="206">
        <v>26.62</v>
      </c>
      <c r="N84" s="206">
        <v>34.299999999999997</v>
      </c>
      <c r="O84" s="206">
        <v>0</v>
      </c>
      <c r="P84" s="206">
        <v>40.11</v>
      </c>
      <c r="Q84" s="206">
        <v>6.34</v>
      </c>
      <c r="R84" s="206">
        <v>12.26</v>
      </c>
      <c r="S84" s="206">
        <v>7.65</v>
      </c>
      <c r="T84" s="206">
        <v>0</v>
      </c>
      <c r="U84" s="206">
        <v>16.41</v>
      </c>
      <c r="V84" s="206">
        <v>6.09</v>
      </c>
      <c r="W84" s="206">
        <v>13.38</v>
      </c>
      <c r="X84" s="206">
        <v>28.91</v>
      </c>
      <c r="Y84" s="206">
        <v>0</v>
      </c>
      <c r="Z84" s="206">
        <v>68.02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8.86</v>
      </c>
      <c r="L85" s="206">
        <v>555.21</v>
      </c>
      <c r="M85" s="206">
        <v>26.62</v>
      </c>
      <c r="N85" s="206">
        <v>34.299999999999997</v>
      </c>
      <c r="O85" s="206">
        <v>0</v>
      </c>
      <c r="P85" s="206">
        <v>40.11</v>
      </c>
      <c r="Q85" s="206">
        <v>6.34</v>
      </c>
      <c r="R85" s="206">
        <v>12.26</v>
      </c>
      <c r="S85" s="206">
        <v>7.65</v>
      </c>
      <c r="T85" s="206">
        <v>0</v>
      </c>
      <c r="U85" s="206">
        <v>16.41</v>
      </c>
      <c r="V85" s="206">
        <v>6.09</v>
      </c>
      <c r="W85" s="206">
        <v>13.38</v>
      </c>
      <c r="X85" s="206">
        <v>28.91</v>
      </c>
      <c r="Y85" s="206">
        <v>0</v>
      </c>
      <c r="Z85" s="206">
        <v>68.02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555.21</v>
      </c>
      <c r="M86" s="206">
        <v>26.62</v>
      </c>
      <c r="N86" s="206">
        <v>34.299999999999997</v>
      </c>
      <c r="O86" s="206">
        <v>0</v>
      </c>
      <c r="P86" s="206">
        <v>40.11</v>
      </c>
      <c r="Q86" s="206">
        <v>6.34</v>
      </c>
      <c r="R86" s="206">
        <v>12.26</v>
      </c>
      <c r="S86" s="206">
        <v>7.65</v>
      </c>
      <c r="T86" s="206">
        <v>0</v>
      </c>
      <c r="U86" s="206">
        <v>16.41</v>
      </c>
      <c r="V86" s="206">
        <v>6.09</v>
      </c>
      <c r="W86" s="206">
        <v>13.38</v>
      </c>
      <c r="X86" s="206">
        <v>28.91</v>
      </c>
      <c r="Y86" s="206">
        <v>0</v>
      </c>
      <c r="Z86" s="206">
        <v>68.02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491.27</v>
      </c>
      <c r="M87" s="206">
        <v>26.62</v>
      </c>
      <c r="N87" s="206">
        <v>34.299999999999997</v>
      </c>
      <c r="O87" s="206">
        <v>0</v>
      </c>
      <c r="P87" s="206">
        <v>40.11</v>
      </c>
      <c r="Q87" s="206">
        <v>2.77</v>
      </c>
      <c r="R87" s="206">
        <v>12.26</v>
      </c>
      <c r="S87" s="206">
        <v>7.7</v>
      </c>
      <c r="T87" s="206">
        <v>0</v>
      </c>
      <c r="U87" s="206">
        <v>16.41</v>
      </c>
      <c r="V87" s="206">
        <v>6.09</v>
      </c>
      <c r="W87" s="206">
        <v>13.38</v>
      </c>
      <c r="X87" s="206">
        <v>28.91</v>
      </c>
      <c r="Y87" s="206">
        <v>0</v>
      </c>
      <c r="Z87" s="206">
        <v>68.02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57.85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388.31</v>
      </c>
      <c r="M88" s="206">
        <v>26.62</v>
      </c>
      <c r="N88" s="206">
        <v>34.299999999999997</v>
      </c>
      <c r="O88" s="206">
        <v>0</v>
      </c>
      <c r="P88" s="206">
        <v>40.11</v>
      </c>
      <c r="Q88" s="206">
        <v>2.77</v>
      </c>
      <c r="R88" s="206">
        <v>12.26</v>
      </c>
      <c r="S88" s="206">
        <v>7.7</v>
      </c>
      <c r="T88" s="206">
        <v>0</v>
      </c>
      <c r="U88" s="206">
        <v>16.41</v>
      </c>
      <c r="V88" s="206">
        <v>6.09</v>
      </c>
      <c r="W88" s="206">
        <v>13.38</v>
      </c>
      <c r="X88" s="206">
        <v>28.91</v>
      </c>
      <c r="Y88" s="206">
        <v>0</v>
      </c>
      <c r="Z88" s="206">
        <v>68.02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57.85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304.68</v>
      </c>
      <c r="M89" s="206">
        <v>26.62</v>
      </c>
      <c r="N89" s="206">
        <v>34.299999999999997</v>
      </c>
      <c r="O89" s="206">
        <v>0</v>
      </c>
      <c r="P89" s="206">
        <v>40.11</v>
      </c>
      <c r="Q89" s="206">
        <v>3.34</v>
      </c>
      <c r="R89" s="206">
        <v>12.26</v>
      </c>
      <c r="S89" s="206">
        <v>7.99</v>
      </c>
      <c r="T89" s="206">
        <v>0</v>
      </c>
      <c r="U89" s="206">
        <v>16.41</v>
      </c>
      <c r="V89" s="206">
        <v>6.09</v>
      </c>
      <c r="W89" s="206">
        <v>13.38</v>
      </c>
      <c r="X89" s="206">
        <v>28.91</v>
      </c>
      <c r="Y89" s="206">
        <v>0</v>
      </c>
      <c r="Z89" s="206">
        <v>68.02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57.85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304.67</v>
      </c>
      <c r="M90" s="206">
        <v>26.62</v>
      </c>
      <c r="N90" s="206">
        <v>34.299999999999997</v>
      </c>
      <c r="O90" s="206">
        <v>0</v>
      </c>
      <c r="P90" s="206">
        <v>40.11</v>
      </c>
      <c r="Q90" s="206">
        <v>3.34</v>
      </c>
      <c r="R90" s="206">
        <v>12.26</v>
      </c>
      <c r="S90" s="206">
        <v>7.99</v>
      </c>
      <c r="T90" s="206">
        <v>0</v>
      </c>
      <c r="U90" s="206">
        <v>16.41</v>
      </c>
      <c r="V90" s="206">
        <v>6.09</v>
      </c>
      <c r="W90" s="206">
        <v>13.38</v>
      </c>
      <c r="X90" s="206">
        <v>28.91</v>
      </c>
      <c r="Y90" s="206">
        <v>0</v>
      </c>
      <c r="Z90" s="206">
        <v>68.02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57.85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4.9000000000000004</v>
      </c>
      <c r="L91" s="206">
        <v>298.27</v>
      </c>
      <c r="M91" s="206">
        <v>26.62</v>
      </c>
      <c r="N91" s="206">
        <v>34.299999999999997</v>
      </c>
      <c r="O91" s="206">
        <v>0</v>
      </c>
      <c r="P91" s="206">
        <v>40.11</v>
      </c>
      <c r="Q91" s="206">
        <v>3.34</v>
      </c>
      <c r="R91" s="206">
        <v>1.92</v>
      </c>
      <c r="S91" s="206">
        <v>3.86</v>
      </c>
      <c r="T91" s="206">
        <v>0</v>
      </c>
      <c r="U91" s="206">
        <v>16.41</v>
      </c>
      <c r="V91" s="206">
        <v>2.36</v>
      </c>
      <c r="W91" s="206">
        <v>4.03</v>
      </c>
      <c r="X91" s="206">
        <v>8.6199999999999992</v>
      </c>
      <c r="Y91" s="206">
        <v>0</v>
      </c>
      <c r="Z91" s="206">
        <v>36.659999999999997</v>
      </c>
      <c r="AA91" s="206">
        <v>10.29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57.85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298.27</v>
      </c>
      <c r="M92" s="206">
        <v>26.62</v>
      </c>
      <c r="N92" s="206">
        <v>34.299999999999997</v>
      </c>
      <c r="O92" s="206">
        <v>0</v>
      </c>
      <c r="P92" s="206">
        <v>40.11</v>
      </c>
      <c r="Q92" s="206">
        <v>3.34</v>
      </c>
      <c r="R92" s="206">
        <v>1.92</v>
      </c>
      <c r="S92" s="206">
        <v>3.86</v>
      </c>
      <c r="T92" s="206">
        <v>0</v>
      </c>
      <c r="U92" s="206">
        <v>16.41</v>
      </c>
      <c r="V92" s="206">
        <v>0</v>
      </c>
      <c r="W92" s="206">
        <v>1.92</v>
      </c>
      <c r="X92" s="206">
        <v>8.6199999999999992</v>
      </c>
      <c r="Y92" s="206">
        <v>0</v>
      </c>
      <c r="Z92" s="206">
        <v>36.659999999999997</v>
      </c>
      <c r="AA92" s="206">
        <v>10.29</v>
      </c>
      <c r="AB92" s="206">
        <v>0</v>
      </c>
      <c r="AC92" s="206">
        <v>8.08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57.85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302.52999999999997</v>
      </c>
      <c r="M93" s="206">
        <v>26.62</v>
      </c>
      <c r="N93" s="206">
        <v>34.299999999999997</v>
      </c>
      <c r="O93" s="206">
        <v>0</v>
      </c>
      <c r="P93" s="206">
        <v>40.11</v>
      </c>
      <c r="Q93" s="206">
        <v>3.34</v>
      </c>
      <c r="R93" s="206">
        <v>1.92</v>
      </c>
      <c r="S93" s="206">
        <v>3.86</v>
      </c>
      <c r="T93" s="206">
        <v>0</v>
      </c>
      <c r="U93" s="206">
        <v>16.41</v>
      </c>
      <c r="V93" s="206">
        <v>0</v>
      </c>
      <c r="W93" s="206">
        <v>1.92</v>
      </c>
      <c r="X93" s="206">
        <v>8.6199999999999992</v>
      </c>
      <c r="Y93" s="206">
        <v>0</v>
      </c>
      <c r="Z93" s="206">
        <v>36.659999999999997</v>
      </c>
      <c r="AA93" s="206">
        <v>10.29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57.85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302.52999999999997</v>
      </c>
      <c r="M94" s="206">
        <v>26.62</v>
      </c>
      <c r="N94" s="206">
        <v>34.299999999999997</v>
      </c>
      <c r="O94" s="206">
        <v>0</v>
      </c>
      <c r="P94" s="206">
        <v>40.11</v>
      </c>
      <c r="Q94" s="206">
        <v>3.34</v>
      </c>
      <c r="R94" s="206">
        <v>1.92</v>
      </c>
      <c r="S94" s="206">
        <v>3.86</v>
      </c>
      <c r="T94" s="206">
        <v>0</v>
      </c>
      <c r="U94" s="206">
        <v>16.41</v>
      </c>
      <c r="V94" s="206">
        <v>0</v>
      </c>
      <c r="W94" s="206">
        <v>1.92</v>
      </c>
      <c r="X94" s="206">
        <v>8.6199999999999992</v>
      </c>
      <c r="Y94" s="206">
        <v>0</v>
      </c>
      <c r="Z94" s="206">
        <v>36.659999999999997</v>
      </c>
      <c r="AA94" s="206">
        <v>10.29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57.85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302.52999999999997</v>
      </c>
      <c r="M95" s="206">
        <v>26.62</v>
      </c>
      <c r="N95" s="206">
        <v>34.299999999999997</v>
      </c>
      <c r="O95" s="206">
        <v>0</v>
      </c>
      <c r="P95" s="206">
        <v>40.11</v>
      </c>
      <c r="Q95" s="206">
        <v>3.34</v>
      </c>
      <c r="R95" s="206">
        <v>1.92</v>
      </c>
      <c r="S95" s="206">
        <v>3.86</v>
      </c>
      <c r="T95" s="206">
        <v>0</v>
      </c>
      <c r="U95" s="206">
        <v>16.41</v>
      </c>
      <c r="V95" s="206">
        <v>0</v>
      </c>
      <c r="W95" s="206">
        <v>1.92</v>
      </c>
      <c r="X95" s="206">
        <v>8.6199999999999992</v>
      </c>
      <c r="Y95" s="206">
        <v>0</v>
      </c>
      <c r="Z95" s="206">
        <v>34.97</v>
      </c>
      <c r="AA95" s="206">
        <v>10.29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57.85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4.67</v>
      </c>
      <c r="L96" s="206">
        <v>302.52999999999997</v>
      </c>
      <c r="M96" s="206">
        <v>26.62</v>
      </c>
      <c r="N96" s="206">
        <v>34.299999999999997</v>
      </c>
      <c r="O96" s="206">
        <v>0</v>
      </c>
      <c r="P96" s="206">
        <v>40.11</v>
      </c>
      <c r="Q96" s="206">
        <v>3.34</v>
      </c>
      <c r="R96" s="206">
        <v>1.92</v>
      </c>
      <c r="S96" s="206">
        <v>3.86</v>
      </c>
      <c r="T96" s="206">
        <v>0</v>
      </c>
      <c r="U96" s="206">
        <v>16.41</v>
      </c>
      <c r="V96" s="206">
        <v>0</v>
      </c>
      <c r="W96" s="206">
        <v>1.92</v>
      </c>
      <c r="X96" s="206">
        <v>8.6199999999999992</v>
      </c>
      <c r="Y96" s="206">
        <v>0</v>
      </c>
      <c r="Z96" s="206">
        <v>34.97</v>
      </c>
      <c r="AA96" s="206">
        <v>10.29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57.85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4.67</v>
      </c>
      <c r="L97" s="206">
        <v>302.52999999999997</v>
      </c>
      <c r="M97" s="206">
        <v>26.62</v>
      </c>
      <c r="N97" s="206">
        <v>34.299999999999997</v>
      </c>
      <c r="O97" s="206">
        <v>0</v>
      </c>
      <c r="P97" s="206">
        <v>40.11</v>
      </c>
      <c r="Q97" s="206">
        <v>3.34</v>
      </c>
      <c r="R97" s="206">
        <v>4.75</v>
      </c>
      <c r="S97" s="206">
        <v>3.86</v>
      </c>
      <c r="T97" s="206">
        <v>0</v>
      </c>
      <c r="U97" s="206">
        <v>16.41</v>
      </c>
      <c r="V97" s="206">
        <v>0</v>
      </c>
      <c r="W97" s="206">
        <v>1.92</v>
      </c>
      <c r="X97" s="206">
        <v>8.6199999999999992</v>
      </c>
      <c r="Y97" s="206">
        <v>0</v>
      </c>
      <c r="Z97" s="206">
        <v>34.97</v>
      </c>
      <c r="AA97" s="206">
        <v>10.29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57.85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4.67</v>
      </c>
      <c r="L98" s="206">
        <v>302.52999999999997</v>
      </c>
      <c r="M98" s="206">
        <v>26.62</v>
      </c>
      <c r="N98" s="206">
        <v>34.299999999999997</v>
      </c>
      <c r="O98" s="206">
        <v>0</v>
      </c>
      <c r="P98" s="206">
        <v>40.11</v>
      </c>
      <c r="Q98" s="206">
        <v>3.34</v>
      </c>
      <c r="R98" s="206">
        <v>4.75</v>
      </c>
      <c r="S98" s="206">
        <v>3.86</v>
      </c>
      <c r="T98" s="206">
        <v>0</v>
      </c>
      <c r="U98" s="206">
        <v>16.41</v>
      </c>
      <c r="V98" s="206">
        <v>0</v>
      </c>
      <c r="W98" s="206">
        <v>1.92</v>
      </c>
      <c r="X98" s="206">
        <v>8.6199999999999992</v>
      </c>
      <c r="Y98" s="206">
        <v>0</v>
      </c>
      <c r="Z98" s="206">
        <v>34.97</v>
      </c>
      <c r="AA98" s="206">
        <v>10.29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57.85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0.16069499999999998</v>
      </c>
      <c r="L99">
        <f t="shared" si="0"/>
        <v>10.241222499999987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0.96264000000000083</v>
      </c>
      <c r="Q99">
        <f t="shared" si="0"/>
        <v>8.33674999999999E-2</v>
      </c>
      <c r="R99">
        <f t="shared" si="0"/>
        <v>0.22482749999999982</v>
      </c>
      <c r="S99">
        <f t="shared" si="0"/>
        <v>0.14972500000000005</v>
      </c>
      <c r="T99">
        <f t="shared" si="0"/>
        <v>0</v>
      </c>
      <c r="U99">
        <f t="shared" si="0"/>
        <v>0.39384000000000052</v>
      </c>
      <c r="V99">
        <f t="shared" si="0"/>
        <v>9.9949999999999928E-2</v>
      </c>
      <c r="W99">
        <f t="shared" si="0"/>
        <v>0.23402499999999987</v>
      </c>
      <c r="X99">
        <f t="shared" si="0"/>
        <v>0.55040750000000038</v>
      </c>
      <c r="Y99">
        <f t="shared" si="0"/>
        <v>0</v>
      </c>
      <c r="Z99">
        <f t="shared" si="0"/>
        <v>1.3912850000000017</v>
      </c>
      <c r="AA99">
        <f t="shared" si="0"/>
        <v>0.50765749999999976</v>
      </c>
      <c r="AB99">
        <f t="shared" si="0"/>
        <v>0</v>
      </c>
      <c r="AC99">
        <f t="shared" si="0"/>
        <v>0.27805999999999992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9.0869999999999992E-2</v>
      </c>
      <c r="AH99">
        <f t="shared" si="0"/>
        <v>0.18542000000000006</v>
      </c>
      <c r="AI99">
        <f t="shared" si="0"/>
        <v>0</v>
      </c>
      <c r="AJ99">
        <f t="shared" si="0"/>
        <v>0</v>
      </c>
      <c r="AK99">
        <f t="shared" si="0"/>
        <v>1.503115000000002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0.19229750000000004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44927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561</v>
      </c>
      <c r="AB1" s="91" t="s">
        <v>242</v>
      </c>
      <c r="AC1" s="91" t="s">
        <v>562</v>
      </c>
      <c r="AD1" s="91" t="s">
        <v>563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16.78</v>
      </c>
      <c r="C3" s="23"/>
      <c r="D3" s="23"/>
      <c r="E3" s="23"/>
      <c r="F3" s="23"/>
      <c r="G3" s="23"/>
      <c r="H3" s="23"/>
      <c r="I3" s="23"/>
      <c r="J3" s="23">
        <v>5.6945701357466065</v>
      </c>
      <c r="K3" s="25">
        <f>SUM(C3:J3)</f>
        <v>5.6945701357466065</v>
      </c>
      <c r="L3" s="24">
        <f>U3+V3</f>
        <v>2.6954298642533936</v>
      </c>
      <c r="M3" s="81">
        <f>K3+L3</f>
        <v>8.39</v>
      </c>
      <c r="O3" s="78">
        <f>-SUM(P3:S3,U3)</f>
        <v>-5.6945701357466065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5.6945701357466065</v>
      </c>
      <c r="T3">
        <v>2</v>
      </c>
      <c r="U3" s="87">
        <f>IFERROR(-HLOOKUP($U$1,IEX!$W$2:$BH$98,T3,FALSE),0)</f>
        <v>0</v>
      </c>
      <c r="V3" s="88">
        <f>SUM(X3:AQ3)</f>
        <v>2.6954298642533936</v>
      </c>
      <c r="W3" s="94"/>
      <c r="X3" s="88">
        <v>0</v>
      </c>
      <c r="Y3" s="88">
        <v>0.23727375565610859</v>
      </c>
      <c r="Z3" s="88">
        <v>0.2847285067873303</v>
      </c>
      <c r="AA3" s="88">
        <v>0.42709276018099546</v>
      </c>
      <c r="AB3" s="88">
        <v>0.94909502262443435</v>
      </c>
      <c r="AC3" s="88">
        <v>0.40811085972850675</v>
      </c>
      <c r="AD3" s="88">
        <v>0.38912895927601804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16.648</v>
      </c>
      <c r="C4" s="23"/>
      <c r="D4" s="23"/>
      <c r="E4" s="23"/>
      <c r="F4" s="23"/>
      <c r="G4" s="23"/>
      <c r="H4" s="23"/>
      <c r="I4" s="23"/>
      <c r="J4" s="23">
        <v>5.6497737556561081</v>
      </c>
      <c r="K4" s="25">
        <f t="shared" ref="K4:K67" si="4">SUM(C4:J4)</f>
        <v>5.6497737556561081</v>
      </c>
      <c r="L4" s="24">
        <f t="shared" ref="L4:L67" si="5">U4+V4</f>
        <v>2.6742262443438909</v>
      </c>
      <c r="M4" s="81">
        <f t="shared" ref="M4:M67" si="6">K4+L4</f>
        <v>8.3239999999999981</v>
      </c>
      <c r="O4" s="78">
        <f t="shared" ref="O4:O67" si="7">-SUM(P4:S4,U4)</f>
        <v>-5.6497737556561081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5.6497737556561081</v>
      </c>
      <c r="T4">
        <v>3</v>
      </c>
      <c r="U4" s="87">
        <f>IFERROR(-HLOOKUP($U$1,IEX!$W$2:$BH$98,T4,FALSE),0)</f>
        <v>0</v>
      </c>
      <c r="V4" s="88">
        <f t="shared" ref="V4:V67" si="8">SUM(X4:AQ4)</f>
        <v>2.6742262443438909</v>
      </c>
      <c r="W4" s="94"/>
      <c r="X4" s="88">
        <v>0</v>
      </c>
      <c r="Y4" s="88">
        <v>0.23540723981900447</v>
      </c>
      <c r="Z4" s="88">
        <v>0.28248868778280539</v>
      </c>
      <c r="AA4" s="88">
        <v>0.42373303167420812</v>
      </c>
      <c r="AB4" s="88">
        <v>0.94162895927601786</v>
      </c>
      <c r="AC4" s="88">
        <v>0.40490045248868772</v>
      </c>
      <c r="AD4" s="88">
        <v>0.38606787330316733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16.244</v>
      </c>
      <c r="C5" s="23"/>
      <c r="D5" s="23"/>
      <c r="E5" s="23"/>
      <c r="F5" s="23"/>
      <c r="G5" s="23"/>
      <c r="H5" s="23"/>
      <c r="I5" s="23"/>
      <c r="J5" s="23">
        <v>5.5126696832579176</v>
      </c>
      <c r="K5" s="25">
        <f t="shared" si="4"/>
        <v>5.5126696832579176</v>
      </c>
      <c r="L5" s="24">
        <f t="shared" si="5"/>
        <v>2.6093303167420809</v>
      </c>
      <c r="M5" s="81">
        <f t="shared" si="6"/>
        <v>8.1219999999999981</v>
      </c>
      <c r="O5" s="78">
        <f t="shared" si="7"/>
        <v>-5.5126696832579176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5.5126696832579176</v>
      </c>
      <c r="T5">
        <v>4</v>
      </c>
      <c r="U5" s="87">
        <f>IFERROR(-HLOOKUP($U$1,IEX!$W$2:$BH$98,T5,FALSE),0)</f>
        <v>0</v>
      </c>
      <c r="V5" s="88">
        <f t="shared" si="8"/>
        <v>2.6093303167420809</v>
      </c>
      <c r="W5" s="94"/>
      <c r="X5" s="88">
        <v>0</v>
      </c>
      <c r="Y5" s="88">
        <v>0.22969457013574657</v>
      </c>
      <c r="Z5" s="88">
        <v>0.27563348416289585</v>
      </c>
      <c r="AA5" s="88">
        <v>0.41345022624434385</v>
      </c>
      <c r="AB5" s="88">
        <v>0.91877828054298627</v>
      </c>
      <c r="AC5" s="88">
        <v>0.39507466063348412</v>
      </c>
      <c r="AD5" s="88">
        <v>0.37669909502262439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16.82</v>
      </c>
      <c r="C6" s="23"/>
      <c r="D6" s="23"/>
      <c r="E6" s="23"/>
      <c r="F6" s="23"/>
      <c r="G6" s="23"/>
      <c r="H6" s="23"/>
      <c r="I6" s="23"/>
      <c r="J6" s="23">
        <v>5.7081447963800898</v>
      </c>
      <c r="K6" s="25">
        <f t="shared" si="4"/>
        <v>5.7081447963800898</v>
      </c>
      <c r="L6" s="24">
        <f t="shared" si="5"/>
        <v>2.7018552036199095</v>
      </c>
      <c r="M6" s="81">
        <f t="shared" si="6"/>
        <v>8.41</v>
      </c>
      <c r="O6" s="78">
        <f t="shared" si="7"/>
        <v>-5.7081447963800898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5.7081447963800898</v>
      </c>
      <c r="T6">
        <v>5</v>
      </c>
      <c r="U6" s="87">
        <f>IFERROR(-HLOOKUP($U$1,IEX!$W$2:$BH$98,T6,FALSE),0)</f>
        <v>0</v>
      </c>
      <c r="V6" s="88">
        <f t="shared" si="8"/>
        <v>2.7018552036199095</v>
      </c>
      <c r="W6" s="94"/>
      <c r="X6" s="88">
        <v>0</v>
      </c>
      <c r="Y6" s="88">
        <v>0.23783936651583709</v>
      </c>
      <c r="Z6" s="88">
        <v>0.28540723981900445</v>
      </c>
      <c r="AA6" s="88">
        <v>0.42811085972850671</v>
      </c>
      <c r="AB6" s="88">
        <v>0.95135746606334837</v>
      </c>
      <c r="AC6" s="88">
        <v>0.40908371040723979</v>
      </c>
      <c r="AD6" s="88">
        <v>0.39005656108597281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17.760000000000002</v>
      </c>
      <c r="C7" s="23"/>
      <c r="D7" s="23"/>
      <c r="E7" s="23"/>
      <c r="F7" s="23"/>
      <c r="G7" s="23"/>
      <c r="H7" s="23"/>
      <c r="I7" s="23"/>
      <c r="J7" s="23">
        <v>6.0271493212669682</v>
      </c>
      <c r="K7" s="25">
        <f t="shared" si="4"/>
        <v>6.0271493212669682</v>
      </c>
      <c r="L7" s="24">
        <f t="shared" si="5"/>
        <v>2.8528506787330317</v>
      </c>
      <c r="M7" s="81">
        <f t="shared" si="6"/>
        <v>8.879999999999999</v>
      </c>
      <c r="O7" s="78">
        <f t="shared" si="7"/>
        <v>-6.0271493212669682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6.0271493212669682</v>
      </c>
      <c r="T7">
        <v>6</v>
      </c>
      <c r="U7" s="87">
        <f>IFERROR(-HLOOKUP($U$1,IEX!$W$2:$BH$98,T7,FALSE),0)</f>
        <v>0</v>
      </c>
      <c r="V7" s="88">
        <f t="shared" si="8"/>
        <v>2.8528506787330317</v>
      </c>
      <c r="W7" s="94"/>
      <c r="X7" s="88">
        <v>0</v>
      </c>
      <c r="Y7" s="88">
        <v>0.25113122171945701</v>
      </c>
      <c r="Z7" s="88">
        <v>0.30135746606334834</v>
      </c>
      <c r="AA7" s="88">
        <v>0.45203619909502257</v>
      </c>
      <c r="AB7" s="88">
        <v>1.004524886877828</v>
      </c>
      <c r="AC7" s="88">
        <v>0.43194570135746607</v>
      </c>
      <c r="AD7" s="88">
        <v>0.41185520361990952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17.876000000000001</v>
      </c>
      <c r="C8" s="23"/>
      <c r="D8" s="23"/>
      <c r="E8" s="23"/>
      <c r="F8" s="23"/>
      <c r="G8" s="23"/>
      <c r="H8" s="23"/>
      <c r="I8" s="23"/>
      <c r="J8" s="23">
        <v>6.0665158371040722</v>
      </c>
      <c r="K8" s="25">
        <f t="shared" si="4"/>
        <v>6.0665158371040722</v>
      </c>
      <c r="L8" s="24">
        <f t="shared" si="5"/>
        <v>2.8714841628959276</v>
      </c>
      <c r="M8" s="81">
        <f t="shared" si="6"/>
        <v>8.9379999999999988</v>
      </c>
      <c r="O8" s="78">
        <f t="shared" si="7"/>
        <v>-6.0665158371040722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6.0665158371040722</v>
      </c>
      <c r="T8">
        <v>7</v>
      </c>
      <c r="U8" s="87">
        <f>IFERROR(-HLOOKUP($U$1,IEX!$W$2:$BH$98,T8,FALSE),0)</f>
        <v>0</v>
      </c>
      <c r="V8" s="88">
        <f t="shared" si="8"/>
        <v>2.8714841628959276</v>
      </c>
      <c r="W8" s="94"/>
      <c r="X8" s="88">
        <v>0</v>
      </c>
      <c r="Y8" s="88">
        <v>0.25277149321266967</v>
      </c>
      <c r="Z8" s="88">
        <v>0.30332579185520359</v>
      </c>
      <c r="AA8" s="88">
        <v>0.45498868778280538</v>
      </c>
      <c r="AB8" s="88">
        <v>1.0110859728506787</v>
      </c>
      <c r="AC8" s="88">
        <v>0.43476696832579181</v>
      </c>
      <c r="AD8" s="88">
        <v>0.41454524886877825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16.82</v>
      </c>
      <c r="C9" s="23"/>
      <c r="D9" s="23"/>
      <c r="E9" s="23"/>
      <c r="F9" s="23"/>
      <c r="G9" s="23"/>
      <c r="H9" s="23"/>
      <c r="I9" s="23"/>
      <c r="J9" s="23">
        <v>5.7081447963800898</v>
      </c>
      <c r="K9" s="25">
        <f t="shared" si="4"/>
        <v>5.7081447963800898</v>
      </c>
      <c r="L9" s="24">
        <f t="shared" si="5"/>
        <v>2.7018552036199095</v>
      </c>
      <c r="M9" s="81">
        <f t="shared" si="6"/>
        <v>8.41</v>
      </c>
      <c r="O9" s="78">
        <f t="shared" si="7"/>
        <v>-5.7081447963800898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5.7081447963800898</v>
      </c>
      <c r="T9">
        <v>8</v>
      </c>
      <c r="U9" s="87">
        <f>IFERROR(-HLOOKUP($U$1,IEX!$W$2:$BH$98,T9,FALSE),0)</f>
        <v>0</v>
      </c>
      <c r="V9" s="88">
        <f t="shared" si="8"/>
        <v>2.7018552036199095</v>
      </c>
      <c r="W9" s="94"/>
      <c r="X9" s="88">
        <v>0</v>
      </c>
      <c r="Y9" s="88">
        <v>0.23783936651583709</v>
      </c>
      <c r="Z9" s="88">
        <v>0.28540723981900445</v>
      </c>
      <c r="AA9" s="88">
        <v>0.42811085972850671</v>
      </c>
      <c r="AB9" s="88">
        <v>0.95135746606334837</v>
      </c>
      <c r="AC9" s="88">
        <v>0.40908371040723979</v>
      </c>
      <c r="AD9" s="88">
        <v>0.39005656108597281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17.527999999999999</v>
      </c>
      <c r="C10" s="23"/>
      <c r="D10" s="23"/>
      <c r="E10" s="23"/>
      <c r="F10" s="23"/>
      <c r="G10" s="23"/>
      <c r="H10" s="23"/>
      <c r="I10" s="23"/>
      <c r="J10" s="23">
        <v>5.9484162895927595</v>
      </c>
      <c r="K10" s="25">
        <f t="shared" si="4"/>
        <v>5.9484162895927595</v>
      </c>
      <c r="L10" s="24">
        <f t="shared" si="5"/>
        <v>2.8155837104072394</v>
      </c>
      <c r="M10" s="81">
        <f t="shared" si="6"/>
        <v>8.7639999999999993</v>
      </c>
      <c r="O10" s="78">
        <f t="shared" si="7"/>
        <v>-5.9484162895927595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5.9484162895927595</v>
      </c>
      <c r="T10">
        <v>9</v>
      </c>
      <c r="U10" s="87">
        <f>IFERROR(-HLOOKUP($U$1,IEX!$W$2:$BH$98,T10,FALSE),0)</f>
        <v>0</v>
      </c>
      <c r="V10" s="88">
        <f t="shared" si="8"/>
        <v>2.8155837104072394</v>
      </c>
      <c r="W10" s="94"/>
      <c r="X10" s="88">
        <v>0</v>
      </c>
      <c r="Y10" s="88">
        <v>0.24785067873303165</v>
      </c>
      <c r="Z10" s="88">
        <v>0.29742081447963792</v>
      </c>
      <c r="AA10" s="88">
        <v>0.44613122171945691</v>
      </c>
      <c r="AB10" s="88">
        <v>0.99140271493212662</v>
      </c>
      <c r="AC10" s="88">
        <v>0.42630316742081437</v>
      </c>
      <c r="AD10" s="88">
        <v>0.40647511312217188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17.32</v>
      </c>
      <c r="C11" s="23"/>
      <c r="D11" s="23"/>
      <c r="E11" s="23"/>
      <c r="F11" s="23"/>
      <c r="G11" s="23"/>
      <c r="H11" s="23"/>
      <c r="I11" s="23"/>
      <c r="J11" s="23">
        <v>5.8778280542986421</v>
      </c>
      <c r="K11" s="25">
        <f t="shared" si="4"/>
        <v>5.8778280542986421</v>
      </c>
      <c r="L11" s="24">
        <f t="shared" si="5"/>
        <v>2.7821719457013572</v>
      </c>
      <c r="M11" s="81">
        <f t="shared" si="6"/>
        <v>8.66</v>
      </c>
      <c r="O11" s="78">
        <f t="shared" si="7"/>
        <v>-5.8778280542986421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5.8778280542986421</v>
      </c>
      <c r="T11">
        <v>10</v>
      </c>
      <c r="U11" s="87">
        <f>IFERROR(-HLOOKUP($U$1,IEX!$W$2:$BH$98,T11,FALSE),0)</f>
        <v>0</v>
      </c>
      <c r="V11" s="88">
        <f t="shared" si="8"/>
        <v>2.7821719457013572</v>
      </c>
      <c r="W11" s="94"/>
      <c r="X11" s="88">
        <v>0</v>
      </c>
      <c r="Y11" s="88">
        <v>0.24490950226244343</v>
      </c>
      <c r="Z11" s="88">
        <v>0.29389140271493208</v>
      </c>
      <c r="AA11" s="88">
        <v>0.44083710407239812</v>
      </c>
      <c r="AB11" s="88">
        <v>0.97963800904977372</v>
      </c>
      <c r="AC11" s="88">
        <v>0.42124434389140269</v>
      </c>
      <c r="AD11" s="88">
        <v>0.40165158371040716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16.684000000000001</v>
      </c>
      <c r="C12" s="23"/>
      <c r="D12" s="23"/>
      <c r="E12" s="23"/>
      <c r="F12" s="23"/>
      <c r="G12" s="23"/>
      <c r="H12" s="23"/>
      <c r="I12" s="23"/>
      <c r="J12" s="23">
        <v>5.6619909502262438</v>
      </c>
      <c r="K12" s="25">
        <f t="shared" si="4"/>
        <v>5.6619909502262438</v>
      </c>
      <c r="L12" s="24">
        <f t="shared" si="5"/>
        <v>2.6800090497737554</v>
      </c>
      <c r="M12" s="81">
        <f t="shared" si="6"/>
        <v>8.3419999999999987</v>
      </c>
      <c r="O12" s="78">
        <f t="shared" si="7"/>
        <v>-5.6619909502262438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5.6619909502262438</v>
      </c>
      <c r="T12">
        <v>11</v>
      </c>
      <c r="U12" s="87">
        <f>IFERROR(-HLOOKUP($U$1,IEX!$W$2:$BH$98,T12,FALSE),0)</f>
        <v>0</v>
      </c>
      <c r="V12" s="88">
        <f t="shared" si="8"/>
        <v>2.6800090497737554</v>
      </c>
      <c r="W12" s="94"/>
      <c r="X12" s="88">
        <v>0</v>
      </c>
      <c r="Y12" s="88">
        <v>0.23591628959276018</v>
      </c>
      <c r="Z12" s="88">
        <v>0.28309954751131222</v>
      </c>
      <c r="AA12" s="88">
        <v>0.42464932126696825</v>
      </c>
      <c r="AB12" s="88">
        <v>0.9436651583710407</v>
      </c>
      <c r="AC12" s="88">
        <v>0.4057760180995475</v>
      </c>
      <c r="AD12" s="88">
        <v>0.38690271493212663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17.032</v>
      </c>
      <c r="C13" s="23"/>
      <c r="D13" s="23"/>
      <c r="E13" s="23"/>
      <c r="F13" s="23"/>
      <c r="G13" s="23"/>
      <c r="H13" s="23"/>
      <c r="I13" s="23"/>
      <c r="J13" s="23">
        <v>5.7800904977375556</v>
      </c>
      <c r="K13" s="25">
        <f t="shared" si="4"/>
        <v>5.7800904977375556</v>
      </c>
      <c r="L13" s="24">
        <f t="shared" si="5"/>
        <v>2.7359095022624431</v>
      </c>
      <c r="M13" s="81">
        <f t="shared" si="6"/>
        <v>8.5159999999999982</v>
      </c>
      <c r="O13" s="78">
        <f t="shared" si="7"/>
        <v>-5.7800904977375556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5.7800904977375556</v>
      </c>
      <c r="T13">
        <v>12</v>
      </c>
      <c r="U13" s="87">
        <f>IFERROR(-HLOOKUP($U$1,IEX!$W$2:$BH$98,T13,FALSE),0)</f>
        <v>0</v>
      </c>
      <c r="V13" s="88">
        <f t="shared" si="8"/>
        <v>2.7359095022624431</v>
      </c>
      <c r="W13" s="94"/>
      <c r="X13" s="88">
        <v>0</v>
      </c>
      <c r="Y13" s="88">
        <v>0.24083710407239817</v>
      </c>
      <c r="Z13" s="88">
        <v>0.28900452488687772</v>
      </c>
      <c r="AA13" s="88">
        <v>0.43350678733031672</v>
      </c>
      <c r="AB13" s="88">
        <v>0.96334841628959267</v>
      </c>
      <c r="AC13" s="88">
        <v>0.41423981900452478</v>
      </c>
      <c r="AD13" s="88">
        <v>0.39497285067873295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17.376000000000001</v>
      </c>
      <c r="C14" s="23"/>
      <c r="D14" s="23"/>
      <c r="E14" s="23"/>
      <c r="F14" s="23"/>
      <c r="G14" s="23"/>
      <c r="H14" s="23"/>
      <c r="I14" s="23"/>
      <c r="J14" s="23">
        <v>5.8968325791855207</v>
      </c>
      <c r="K14" s="25">
        <f t="shared" si="4"/>
        <v>5.8968325791855207</v>
      </c>
      <c r="L14" s="24">
        <f t="shared" si="5"/>
        <v>2.7911674208144794</v>
      </c>
      <c r="M14" s="81">
        <f t="shared" si="6"/>
        <v>8.6880000000000006</v>
      </c>
      <c r="O14" s="78">
        <f t="shared" si="7"/>
        <v>-5.8968325791855207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5.8968325791855207</v>
      </c>
      <c r="T14">
        <v>13</v>
      </c>
      <c r="U14" s="87">
        <f>IFERROR(-HLOOKUP($U$1,IEX!$W$2:$BH$98,T14,FALSE),0)</f>
        <v>0</v>
      </c>
      <c r="V14" s="88">
        <f t="shared" si="8"/>
        <v>2.7911674208144794</v>
      </c>
      <c r="W14" s="94"/>
      <c r="X14" s="88">
        <v>0</v>
      </c>
      <c r="Y14" s="88">
        <v>0.24570135746606334</v>
      </c>
      <c r="Z14" s="88">
        <v>0.29484162895927601</v>
      </c>
      <c r="AA14" s="88">
        <v>0.44226244343891397</v>
      </c>
      <c r="AB14" s="88">
        <v>0.98280542986425334</v>
      </c>
      <c r="AC14" s="88">
        <v>0.42260633484162891</v>
      </c>
      <c r="AD14" s="88">
        <v>0.40295022624434385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18.452000000000002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15.744</v>
      </c>
      <c r="C16" s="23"/>
      <c r="D16" s="23"/>
      <c r="E16" s="23"/>
      <c r="F16" s="23"/>
      <c r="G16" s="23"/>
      <c r="H16" s="23"/>
      <c r="I16" s="23"/>
      <c r="J16" s="23">
        <v>5.3429864253393653</v>
      </c>
      <c r="K16" s="25">
        <f t="shared" si="4"/>
        <v>5.3429864253393653</v>
      </c>
      <c r="L16" s="24">
        <f t="shared" si="5"/>
        <v>2.5290135746606337</v>
      </c>
      <c r="M16" s="81">
        <f t="shared" si="6"/>
        <v>7.871999999999999</v>
      </c>
      <c r="O16" s="78">
        <f t="shared" si="7"/>
        <v>-5.3429864253393653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5.3429864253393653</v>
      </c>
      <c r="T16">
        <v>15</v>
      </c>
      <c r="U16" s="87">
        <f>IFERROR(-HLOOKUP($U$1,IEX!$W$2:$BH$98,T16,FALSE),0)</f>
        <v>0</v>
      </c>
      <c r="V16" s="88">
        <f t="shared" si="8"/>
        <v>2.5290135746606337</v>
      </c>
      <c r="W16" s="94"/>
      <c r="X16" s="88">
        <v>0</v>
      </c>
      <c r="Y16" s="88">
        <v>0.22262443438914026</v>
      </c>
      <c r="Z16" s="88">
        <v>0.26714932126696828</v>
      </c>
      <c r="AA16" s="88">
        <v>0.40072398190045239</v>
      </c>
      <c r="AB16" s="88">
        <v>0.89049773755656103</v>
      </c>
      <c r="AC16" s="88">
        <v>0.38291402714932121</v>
      </c>
      <c r="AD16" s="88">
        <v>0.36510407239818998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16.376000000000001</v>
      </c>
      <c r="C17" s="23"/>
      <c r="D17" s="23"/>
      <c r="E17" s="23"/>
      <c r="F17" s="23"/>
      <c r="G17" s="23"/>
      <c r="H17" s="23"/>
      <c r="I17" s="23"/>
      <c r="J17" s="23">
        <v>5.5574660633484161</v>
      </c>
      <c r="K17" s="25">
        <f t="shared" si="4"/>
        <v>5.5574660633484161</v>
      </c>
      <c r="L17" s="24">
        <f t="shared" si="5"/>
        <v>2.6305339366515836</v>
      </c>
      <c r="M17" s="81">
        <f t="shared" si="6"/>
        <v>8.1879999999999988</v>
      </c>
      <c r="O17" s="78">
        <f t="shared" si="7"/>
        <v>-5.5574660633484161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5.5574660633484161</v>
      </c>
      <c r="T17">
        <v>16</v>
      </c>
      <c r="U17" s="87">
        <f>IFERROR(-HLOOKUP($U$1,IEX!$W$2:$BH$98,T17,FALSE),0)</f>
        <v>0</v>
      </c>
      <c r="V17" s="88">
        <f t="shared" si="8"/>
        <v>2.6305339366515836</v>
      </c>
      <c r="W17" s="94"/>
      <c r="X17" s="88">
        <v>0</v>
      </c>
      <c r="Y17" s="88">
        <v>0.23156108597285069</v>
      </c>
      <c r="Z17" s="88">
        <v>0.27787330316742076</v>
      </c>
      <c r="AA17" s="88">
        <v>0.4168099547511312</v>
      </c>
      <c r="AB17" s="88">
        <v>0.92624434389140275</v>
      </c>
      <c r="AC17" s="88">
        <v>0.39828506787330314</v>
      </c>
      <c r="AD17" s="88">
        <v>0.37976018099547509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17.184000000000001</v>
      </c>
      <c r="C18" s="23"/>
      <c r="D18" s="23"/>
      <c r="E18" s="23"/>
      <c r="F18" s="23"/>
      <c r="G18" s="23"/>
      <c r="H18" s="23"/>
      <c r="I18" s="23"/>
      <c r="J18" s="23">
        <v>5.8316742081447961</v>
      </c>
      <c r="K18" s="25">
        <f t="shared" si="4"/>
        <v>5.8316742081447961</v>
      </c>
      <c r="L18" s="24">
        <f t="shared" si="5"/>
        <v>2.7603257918552031</v>
      </c>
      <c r="M18" s="81">
        <f t="shared" si="6"/>
        <v>8.5919999999999987</v>
      </c>
      <c r="O18" s="78">
        <f t="shared" si="7"/>
        <v>-5.8316742081447961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5.8316742081447961</v>
      </c>
      <c r="T18">
        <v>17</v>
      </c>
      <c r="U18" s="87">
        <f>IFERROR(-HLOOKUP($U$1,IEX!$W$2:$BH$98,T18,FALSE),0)</f>
        <v>0</v>
      </c>
      <c r="V18" s="88">
        <f t="shared" si="8"/>
        <v>2.7603257918552031</v>
      </c>
      <c r="W18" s="94"/>
      <c r="X18" s="88">
        <v>0</v>
      </c>
      <c r="Y18" s="88">
        <v>0.24298642533936651</v>
      </c>
      <c r="Z18" s="88">
        <v>0.29158371040723974</v>
      </c>
      <c r="AA18" s="88">
        <v>0.43737556561085972</v>
      </c>
      <c r="AB18" s="88">
        <v>0.97194570135746605</v>
      </c>
      <c r="AC18" s="88">
        <v>0.41793665158371035</v>
      </c>
      <c r="AD18" s="88">
        <v>0.39849773755656104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16.936</v>
      </c>
      <c r="C19" s="23"/>
      <c r="D19" s="23"/>
      <c r="E19" s="23"/>
      <c r="F19" s="23"/>
      <c r="G19" s="23"/>
      <c r="H19" s="23"/>
      <c r="I19" s="23"/>
      <c r="J19" s="23">
        <v>5.7475113122171946</v>
      </c>
      <c r="K19" s="25">
        <f t="shared" si="4"/>
        <v>5.7475113122171946</v>
      </c>
      <c r="L19" s="24">
        <f t="shared" si="5"/>
        <v>2.7204886877828049</v>
      </c>
      <c r="M19" s="81">
        <f t="shared" si="6"/>
        <v>8.468</v>
      </c>
      <c r="O19" s="78">
        <f t="shared" si="7"/>
        <v>-5.7475113122171946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5.7475113122171946</v>
      </c>
      <c r="T19">
        <v>18</v>
      </c>
      <c r="U19" s="87">
        <f>IFERROR(-HLOOKUP($U$1,IEX!$W$2:$BH$98,T19,FALSE),0)</f>
        <v>0</v>
      </c>
      <c r="V19" s="88">
        <f t="shared" si="8"/>
        <v>2.7204886877828049</v>
      </c>
      <c r="W19" s="94"/>
      <c r="X19" s="88">
        <v>0</v>
      </c>
      <c r="Y19" s="88">
        <v>0.23947963800904973</v>
      </c>
      <c r="Z19" s="88">
        <v>0.28737556561085964</v>
      </c>
      <c r="AA19" s="88">
        <v>0.43106334841628952</v>
      </c>
      <c r="AB19" s="88">
        <v>0.95791855203619891</v>
      </c>
      <c r="AC19" s="88">
        <v>0.41190497737556553</v>
      </c>
      <c r="AD19" s="88">
        <v>0.39274660633484154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18.027999999999999</v>
      </c>
      <c r="C20" s="23"/>
      <c r="D20" s="23"/>
      <c r="E20" s="23"/>
      <c r="F20" s="23"/>
      <c r="G20" s="23"/>
      <c r="H20" s="23"/>
      <c r="I20" s="23"/>
      <c r="J20" s="23">
        <v>6.1180995475113118</v>
      </c>
      <c r="K20" s="25">
        <f t="shared" si="4"/>
        <v>6.1180995475113118</v>
      </c>
      <c r="L20" s="24">
        <f t="shared" si="5"/>
        <v>2.8959004524886875</v>
      </c>
      <c r="M20" s="81">
        <f t="shared" si="6"/>
        <v>9.0139999999999993</v>
      </c>
      <c r="O20" s="78">
        <f t="shared" si="7"/>
        <v>-6.1180995475113118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6.1180995475113118</v>
      </c>
      <c r="T20">
        <v>19</v>
      </c>
      <c r="U20" s="87">
        <f>IFERROR(-HLOOKUP($U$1,IEX!$W$2:$BH$98,T20,FALSE),0)</f>
        <v>0</v>
      </c>
      <c r="V20" s="88">
        <f t="shared" si="8"/>
        <v>2.8959004524886875</v>
      </c>
      <c r="W20" s="94"/>
      <c r="X20" s="88">
        <v>0</v>
      </c>
      <c r="Y20" s="88">
        <v>0.25492081447963799</v>
      </c>
      <c r="Z20" s="88">
        <v>0.30590497737556555</v>
      </c>
      <c r="AA20" s="88">
        <v>0.45885746606334832</v>
      </c>
      <c r="AB20" s="88">
        <v>1.019683257918552</v>
      </c>
      <c r="AC20" s="88">
        <v>0.43846380090497727</v>
      </c>
      <c r="AD20" s="88">
        <v>0.41807013574660623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19.027999999999999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17.760000000000002</v>
      </c>
      <c r="C22" s="23"/>
      <c r="D22" s="23"/>
      <c r="E22" s="23"/>
      <c r="F22" s="23"/>
      <c r="G22" s="23"/>
      <c r="H22" s="23"/>
      <c r="I22" s="23"/>
      <c r="J22" s="23">
        <v>6.0271493212669682</v>
      </c>
      <c r="K22" s="25">
        <f t="shared" si="4"/>
        <v>6.0271493212669682</v>
      </c>
      <c r="L22" s="24">
        <f t="shared" si="5"/>
        <v>2.8528506787330317</v>
      </c>
      <c r="M22" s="81">
        <f t="shared" si="6"/>
        <v>8.879999999999999</v>
      </c>
      <c r="O22" s="78">
        <f t="shared" si="7"/>
        <v>-6.0271493212669682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6.0271493212669682</v>
      </c>
      <c r="T22">
        <v>21</v>
      </c>
      <c r="U22" s="87">
        <f>IFERROR(-HLOOKUP($U$1,IEX!$W$2:$BH$98,T22,FALSE),0)</f>
        <v>0</v>
      </c>
      <c r="V22" s="88">
        <f t="shared" si="8"/>
        <v>2.8528506787330317</v>
      </c>
      <c r="W22" s="94"/>
      <c r="X22" s="88">
        <v>0</v>
      </c>
      <c r="Y22" s="88">
        <v>0.25113122171945701</v>
      </c>
      <c r="Z22" s="88">
        <v>0.30135746606334834</v>
      </c>
      <c r="AA22" s="88">
        <v>0.45203619909502257</v>
      </c>
      <c r="AB22" s="88">
        <v>1.004524886877828</v>
      </c>
      <c r="AC22" s="88">
        <v>0.43194570135746607</v>
      </c>
      <c r="AD22" s="88">
        <v>0.41185520361990952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18.164000000000001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16.952000000000002</v>
      </c>
      <c r="C24" s="23"/>
      <c r="D24" s="23"/>
      <c r="E24" s="23"/>
      <c r="F24" s="23"/>
      <c r="G24" s="23"/>
      <c r="H24" s="23"/>
      <c r="I24" s="23"/>
      <c r="J24" s="23">
        <v>5.7529411764705882</v>
      </c>
      <c r="K24" s="25">
        <f t="shared" si="4"/>
        <v>5.7529411764705882</v>
      </c>
      <c r="L24" s="24">
        <f t="shared" si="5"/>
        <v>2.7230588235294118</v>
      </c>
      <c r="M24" s="81">
        <f t="shared" si="6"/>
        <v>8.4759999999999991</v>
      </c>
      <c r="O24" s="78">
        <f t="shared" si="7"/>
        <v>-5.7529411764705882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5.7529411764705882</v>
      </c>
      <c r="T24">
        <v>23</v>
      </c>
      <c r="U24" s="87">
        <f>IFERROR(-HLOOKUP($U$1,IEX!$W$2:$BH$98,T24,FALSE),0)</f>
        <v>0</v>
      </c>
      <c r="V24" s="88">
        <f t="shared" si="8"/>
        <v>2.7230588235294118</v>
      </c>
      <c r="W24" s="94"/>
      <c r="X24" s="88">
        <v>0</v>
      </c>
      <c r="Y24" s="88">
        <v>0.23970588235294119</v>
      </c>
      <c r="Z24" s="88">
        <v>0.28764705882352937</v>
      </c>
      <c r="AA24" s="88">
        <v>0.43147058823529411</v>
      </c>
      <c r="AB24" s="88">
        <v>0.95882352941176474</v>
      </c>
      <c r="AC24" s="88">
        <v>0.41229411764705881</v>
      </c>
      <c r="AD24" s="88">
        <v>0.39311764705882352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14.247999999999999</v>
      </c>
      <c r="C25" s="23"/>
      <c r="D25" s="23"/>
      <c r="E25" s="23"/>
      <c r="F25" s="23"/>
      <c r="G25" s="23"/>
      <c r="H25" s="23"/>
      <c r="I25" s="23"/>
      <c r="J25" s="23">
        <v>4.8352941176470585</v>
      </c>
      <c r="K25" s="25">
        <f t="shared" si="4"/>
        <v>4.8352941176470585</v>
      </c>
      <c r="L25" s="24">
        <f t="shared" si="5"/>
        <v>2.2887058823529407</v>
      </c>
      <c r="M25" s="81">
        <f t="shared" si="6"/>
        <v>7.1239999999999988</v>
      </c>
      <c r="O25" s="78">
        <f t="shared" si="7"/>
        <v>-4.8352941176470585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4.8352941176470585</v>
      </c>
      <c r="T25">
        <v>24</v>
      </c>
      <c r="U25" s="87">
        <f>IFERROR(-HLOOKUP($U$1,IEX!$W$2:$BH$98,T25,FALSE),0)</f>
        <v>0</v>
      </c>
      <c r="V25" s="88">
        <f t="shared" si="8"/>
        <v>2.2887058823529407</v>
      </c>
      <c r="W25" s="94"/>
      <c r="X25" s="88">
        <v>0</v>
      </c>
      <c r="Y25" s="88">
        <v>0.2014705882352941</v>
      </c>
      <c r="Z25" s="88">
        <v>0.24176470588235288</v>
      </c>
      <c r="AA25" s="88">
        <v>0.36264705882352932</v>
      </c>
      <c r="AB25" s="88">
        <v>0.80588235294117638</v>
      </c>
      <c r="AC25" s="88">
        <v>0.34652941176470581</v>
      </c>
      <c r="AD25" s="88">
        <v>0.33041176470588229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15.571999999999999</v>
      </c>
      <c r="C26" s="23"/>
      <c r="D26" s="23"/>
      <c r="E26" s="23"/>
      <c r="F26" s="23"/>
      <c r="G26" s="23"/>
      <c r="H26" s="23"/>
      <c r="I26" s="23"/>
      <c r="J26" s="23">
        <v>5.2846153846153836</v>
      </c>
      <c r="K26" s="25">
        <f t="shared" si="4"/>
        <v>5.2846153846153836</v>
      </c>
      <c r="L26" s="24">
        <f t="shared" si="5"/>
        <v>2.5013846153846151</v>
      </c>
      <c r="M26" s="81">
        <f t="shared" si="6"/>
        <v>7.7859999999999987</v>
      </c>
      <c r="O26" s="78">
        <f t="shared" si="7"/>
        <v>-5.2846153846153836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5.2846153846153836</v>
      </c>
      <c r="T26">
        <v>25</v>
      </c>
      <c r="U26" s="87">
        <f>IFERROR(-HLOOKUP($U$1,IEX!$W$2:$BH$98,T26,FALSE),0)</f>
        <v>0</v>
      </c>
      <c r="V26" s="88">
        <f t="shared" si="8"/>
        <v>2.5013846153846151</v>
      </c>
      <c r="W26" s="94"/>
      <c r="X26" s="88">
        <v>0</v>
      </c>
      <c r="Y26" s="88">
        <v>0.22019230769230766</v>
      </c>
      <c r="Z26" s="88">
        <v>0.26423076923076916</v>
      </c>
      <c r="AA26" s="88">
        <v>0.39634615384615374</v>
      </c>
      <c r="AB26" s="88">
        <v>0.88076923076923064</v>
      </c>
      <c r="AC26" s="88">
        <v>0.37873076923076915</v>
      </c>
      <c r="AD26" s="88">
        <v>0.36111538461538456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15.82</v>
      </c>
      <c r="C27" s="23"/>
      <c r="D27" s="23"/>
      <c r="E27" s="23"/>
      <c r="F27" s="23"/>
      <c r="G27" s="23"/>
      <c r="H27" s="23"/>
      <c r="I27" s="23"/>
      <c r="J27" s="23">
        <v>5.368778280542986</v>
      </c>
      <c r="K27" s="25">
        <f t="shared" si="4"/>
        <v>5.368778280542986</v>
      </c>
      <c r="L27" s="24">
        <f t="shared" si="5"/>
        <v>2.5412217194570133</v>
      </c>
      <c r="M27" s="81">
        <f t="shared" si="6"/>
        <v>7.9099999999999993</v>
      </c>
      <c r="O27" s="78">
        <f t="shared" si="7"/>
        <v>-5.368778280542986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5.368778280542986</v>
      </c>
      <c r="T27">
        <v>26</v>
      </c>
      <c r="U27" s="87">
        <f>IFERROR(-HLOOKUP($U$1,IEX!$W$2:$BH$98,T27,FALSE),0)</f>
        <v>0</v>
      </c>
      <c r="V27" s="88">
        <f t="shared" si="8"/>
        <v>2.5412217194570133</v>
      </c>
      <c r="W27" s="94"/>
      <c r="X27" s="88">
        <v>0</v>
      </c>
      <c r="Y27" s="88">
        <v>0.22369909502262442</v>
      </c>
      <c r="Z27" s="88">
        <v>0.26843891402714926</v>
      </c>
      <c r="AA27" s="88">
        <v>0.40265837104072388</v>
      </c>
      <c r="AB27" s="88">
        <v>0.89479638009049767</v>
      </c>
      <c r="AC27" s="88">
        <v>0.38476244343891403</v>
      </c>
      <c r="AD27" s="88">
        <v>0.36686651583710406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17.356000000000002</v>
      </c>
      <c r="C28" s="23"/>
      <c r="D28" s="23"/>
      <c r="E28" s="23"/>
      <c r="F28" s="23"/>
      <c r="G28" s="23"/>
      <c r="H28" s="23"/>
      <c r="I28" s="23"/>
      <c r="J28" s="23">
        <v>5.8900452488687787</v>
      </c>
      <c r="K28" s="25">
        <f t="shared" si="4"/>
        <v>5.8900452488687787</v>
      </c>
      <c r="L28" s="24">
        <f t="shared" si="5"/>
        <v>2.7879547511312217</v>
      </c>
      <c r="M28" s="81">
        <f t="shared" si="6"/>
        <v>8.6780000000000008</v>
      </c>
      <c r="O28" s="78">
        <f t="shared" si="7"/>
        <v>-5.8900452488687787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5.8900452488687787</v>
      </c>
      <c r="T28">
        <v>27</v>
      </c>
      <c r="U28" s="87">
        <f>IFERROR(-HLOOKUP($U$1,IEX!$W$2:$BH$98,T28,FALSE),0)</f>
        <v>0</v>
      </c>
      <c r="V28" s="88">
        <f t="shared" si="8"/>
        <v>2.7879547511312217</v>
      </c>
      <c r="W28" s="94"/>
      <c r="X28" s="88">
        <v>0</v>
      </c>
      <c r="Y28" s="88">
        <v>0.24541855203619908</v>
      </c>
      <c r="Z28" s="88">
        <v>0.29450226244343891</v>
      </c>
      <c r="AA28" s="88">
        <v>0.44175339366515837</v>
      </c>
      <c r="AB28" s="88">
        <v>0.98167420814479633</v>
      </c>
      <c r="AC28" s="88">
        <v>0.42211990950226241</v>
      </c>
      <c r="AD28" s="88">
        <v>0.40248642533936652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16.071999999999999</v>
      </c>
      <c r="C29" s="23"/>
      <c r="D29" s="23"/>
      <c r="E29" s="23"/>
      <c r="F29" s="23"/>
      <c r="G29" s="23"/>
      <c r="H29" s="23"/>
      <c r="I29" s="23"/>
      <c r="J29" s="23">
        <v>5.4542986425339359</v>
      </c>
      <c r="K29" s="25">
        <f t="shared" si="4"/>
        <v>5.4542986425339359</v>
      </c>
      <c r="L29" s="24">
        <f t="shared" si="5"/>
        <v>2.5817013574660628</v>
      </c>
      <c r="M29" s="81">
        <f t="shared" si="6"/>
        <v>8.0359999999999978</v>
      </c>
      <c r="O29" s="78">
        <f t="shared" si="7"/>
        <v>-5.4542986425339359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5.4542986425339359</v>
      </c>
      <c r="T29">
        <v>28</v>
      </c>
      <c r="U29" s="87">
        <f>IFERROR(-HLOOKUP($U$1,IEX!$W$2:$BH$98,T29,FALSE),0)</f>
        <v>0</v>
      </c>
      <c r="V29" s="88">
        <f t="shared" si="8"/>
        <v>2.5817013574660628</v>
      </c>
      <c r="W29" s="94"/>
      <c r="X29" s="88">
        <v>0</v>
      </c>
      <c r="Y29" s="88">
        <v>0.22726244343891397</v>
      </c>
      <c r="Z29" s="88">
        <v>0.27271493212669679</v>
      </c>
      <c r="AA29" s="88">
        <v>0.40907239819004515</v>
      </c>
      <c r="AB29" s="88">
        <v>0.90904977375565588</v>
      </c>
      <c r="AC29" s="88">
        <v>0.39089140271493206</v>
      </c>
      <c r="AD29" s="88">
        <v>0.37271040723981896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17.204000000000001</v>
      </c>
      <c r="C30" s="23"/>
      <c r="D30" s="23"/>
      <c r="E30" s="23"/>
      <c r="F30" s="23"/>
      <c r="G30" s="23"/>
      <c r="H30" s="23"/>
      <c r="I30" s="23"/>
      <c r="J30" s="23">
        <v>5.8384615384615381</v>
      </c>
      <c r="K30" s="25">
        <f t="shared" si="4"/>
        <v>5.8384615384615381</v>
      </c>
      <c r="L30" s="24">
        <f t="shared" si="5"/>
        <v>2.7635384615384613</v>
      </c>
      <c r="M30" s="81">
        <f t="shared" si="6"/>
        <v>8.6020000000000003</v>
      </c>
      <c r="O30" s="78">
        <f t="shared" si="7"/>
        <v>-5.8384615384615381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5.8384615384615381</v>
      </c>
      <c r="T30">
        <v>29</v>
      </c>
      <c r="U30" s="87">
        <f>IFERROR(-HLOOKUP($U$1,IEX!$W$2:$BH$98,T30,FALSE),0)</f>
        <v>0</v>
      </c>
      <c r="V30" s="88">
        <f t="shared" si="8"/>
        <v>2.7635384615384613</v>
      </c>
      <c r="W30" s="94"/>
      <c r="X30" s="88">
        <v>0</v>
      </c>
      <c r="Y30" s="88">
        <v>0.24326923076923077</v>
      </c>
      <c r="Z30" s="88">
        <v>0.2919230769230769</v>
      </c>
      <c r="AA30" s="88">
        <v>0.43788461538461532</v>
      </c>
      <c r="AB30" s="88">
        <v>0.97307692307692306</v>
      </c>
      <c r="AC30" s="88">
        <v>0.41842307692307684</v>
      </c>
      <c r="AD30" s="88">
        <v>0.39896153846153842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18.164000000000001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18.891999999999999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17.608000000000001</v>
      </c>
      <c r="C33" s="23"/>
      <c r="D33" s="23"/>
      <c r="E33" s="23"/>
      <c r="F33" s="23"/>
      <c r="G33" s="23"/>
      <c r="H33" s="23"/>
      <c r="I33" s="23"/>
      <c r="J33" s="23">
        <v>5.9755656108597286</v>
      </c>
      <c r="K33" s="25">
        <f t="shared" si="4"/>
        <v>5.9755656108597286</v>
      </c>
      <c r="L33" s="24">
        <f t="shared" si="5"/>
        <v>2.8284343891402708</v>
      </c>
      <c r="M33" s="81">
        <f t="shared" si="6"/>
        <v>8.8039999999999985</v>
      </c>
      <c r="O33" s="78">
        <f t="shared" si="7"/>
        <v>-5.9755656108597286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5.9755656108597286</v>
      </c>
      <c r="T33">
        <v>32</v>
      </c>
      <c r="U33" s="87">
        <f>IFERROR(-HLOOKUP($U$1,IEX!$W$2:$BH$98,T33,FALSE),0)</f>
        <v>0</v>
      </c>
      <c r="V33" s="88">
        <f t="shared" si="8"/>
        <v>2.8284343891402708</v>
      </c>
      <c r="W33" s="94"/>
      <c r="X33" s="88">
        <v>0</v>
      </c>
      <c r="Y33" s="88">
        <v>0.24898190045248866</v>
      </c>
      <c r="Z33" s="88">
        <v>0.29877828054298633</v>
      </c>
      <c r="AA33" s="88">
        <v>0.44816742081447958</v>
      </c>
      <c r="AB33" s="88">
        <v>0.99592760180995465</v>
      </c>
      <c r="AC33" s="88">
        <v>0.4282488687782805</v>
      </c>
      <c r="AD33" s="88">
        <v>0.40833031674208142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16.071999999999999</v>
      </c>
      <c r="C34" s="23"/>
      <c r="D34" s="23"/>
      <c r="E34" s="23"/>
      <c r="F34" s="23"/>
      <c r="G34" s="23"/>
      <c r="H34" s="23"/>
      <c r="I34" s="23"/>
      <c r="J34" s="23">
        <v>5.4542986425339359</v>
      </c>
      <c r="K34" s="25">
        <f t="shared" si="4"/>
        <v>5.4542986425339359</v>
      </c>
      <c r="L34" s="24">
        <f t="shared" si="5"/>
        <v>2.5817013574660628</v>
      </c>
      <c r="M34" s="81">
        <f t="shared" si="6"/>
        <v>8.0359999999999978</v>
      </c>
      <c r="O34" s="78">
        <f t="shared" si="7"/>
        <v>-5.4542986425339359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5.4542986425339359</v>
      </c>
      <c r="T34">
        <v>33</v>
      </c>
      <c r="U34" s="87">
        <f>IFERROR(-HLOOKUP($U$1,IEX!$W$2:$BH$98,T34,FALSE),0)</f>
        <v>0</v>
      </c>
      <c r="V34" s="88">
        <f t="shared" si="8"/>
        <v>2.5817013574660628</v>
      </c>
      <c r="W34" s="94"/>
      <c r="X34" s="88">
        <v>0</v>
      </c>
      <c r="Y34" s="88">
        <v>0.22726244343891397</v>
      </c>
      <c r="Z34" s="88">
        <v>0.27271493212669679</v>
      </c>
      <c r="AA34" s="88">
        <v>0.40907239819004515</v>
      </c>
      <c r="AB34" s="88">
        <v>0.90904977375565588</v>
      </c>
      <c r="AC34" s="88">
        <v>0.39089140271493206</v>
      </c>
      <c r="AD34" s="88">
        <v>0.37271040723981896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14.9</v>
      </c>
      <c r="C35" s="23"/>
      <c r="D35" s="23"/>
      <c r="E35" s="23"/>
      <c r="F35" s="23"/>
      <c r="G35" s="23"/>
      <c r="H35" s="23"/>
      <c r="I35" s="23"/>
      <c r="J35" s="23">
        <v>5.0565610859728505</v>
      </c>
      <c r="K35" s="25">
        <f t="shared" si="4"/>
        <v>5.0565610859728505</v>
      </c>
      <c r="L35" s="24">
        <f t="shared" si="5"/>
        <v>2.3934389140271488</v>
      </c>
      <c r="M35" s="81">
        <f t="shared" si="6"/>
        <v>7.4499999999999993</v>
      </c>
      <c r="O35" s="78">
        <f t="shared" si="7"/>
        <v>-5.0565610859728505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5.0565610859728505</v>
      </c>
      <c r="T35">
        <v>34</v>
      </c>
      <c r="U35" s="87">
        <f>IFERROR(-HLOOKUP($U$1,IEX!$W$2:$BH$98,T35,FALSE),0)</f>
        <v>0</v>
      </c>
      <c r="V35" s="88">
        <f t="shared" si="8"/>
        <v>2.3934389140271488</v>
      </c>
      <c r="W35" s="94"/>
      <c r="X35" s="88">
        <v>0</v>
      </c>
      <c r="Y35" s="88">
        <v>0.21069004524886878</v>
      </c>
      <c r="Z35" s="88">
        <v>0.25282805429864247</v>
      </c>
      <c r="AA35" s="88">
        <v>0.37924208144796379</v>
      </c>
      <c r="AB35" s="88">
        <v>0.84276018099547512</v>
      </c>
      <c r="AC35" s="88">
        <v>0.36238687782805429</v>
      </c>
      <c r="AD35" s="88">
        <v>0.34553167420814473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16.472000000000001</v>
      </c>
      <c r="C36" s="23"/>
      <c r="D36" s="23"/>
      <c r="E36" s="23"/>
      <c r="F36" s="23"/>
      <c r="G36" s="23"/>
      <c r="H36" s="23"/>
      <c r="I36" s="23"/>
      <c r="J36" s="23">
        <v>5.590045248868778</v>
      </c>
      <c r="K36" s="25">
        <f t="shared" si="4"/>
        <v>5.590045248868778</v>
      </c>
      <c r="L36" s="24">
        <f t="shared" si="5"/>
        <v>2.6459547511312214</v>
      </c>
      <c r="M36" s="81">
        <f t="shared" si="6"/>
        <v>8.2359999999999989</v>
      </c>
      <c r="O36" s="78">
        <f t="shared" si="7"/>
        <v>-5.590045248868778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5.590045248868778</v>
      </c>
      <c r="T36">
        <v>35</v>
      </c>
      <c r="U36" s="87">
        <f>IFERROR(-HLOOKUP($U$1,IEX!$W$2:$BH$98,T36,FALSE),0)</f>
        <v>0</v>
      </c>
      <c r="V36" s="88">
        <f t="shared" si="8"/>
        <v>2.6459547511312214</v>
      </c>
      <c r="W36" s="94"/>
      <c r="X36" s="88">
        <v>0</v>
      </c>
      <c r="Y36" s="88">
        <v>0.2329185520361991</v>
      </c>
      <c r="Z36" s="88">
        <v>0.27950226244343884</v>
      </c>
      <c r="AA36" s="88">
        <v>0.41925339366515835</v>
      </c>
      <c r="AB36" s="88">
        <v>0.9316742081447964</v>
      </c>
      <c r="AC36" s="88">
        <v>0.40061990950226239</v>
      </c>
      <c r="AD36" s="88">
        <v>0.3819864253393665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15.704000000000001</v>
      </c>
      <c r="C37" s="23"/>
      <c r="D37" s="23"/>
      <c r="E37" s="23"/>
      <c r="F37" s="23"/>
      <c r="G37" s="23"/>
      <c r="H37" s="23"/>
      <c r="I37" s="23"/>
      <c r="J37" s="23">
        <v>5.3294117647058821</v>
      </c>
      <c r="K37" s="25">
        <f t="shared" si="4"/>
        <v>5.3294117647058821</v>
      </c>
      <c r="L37" s="24">
        <f t="shared" si="5"/>
        <v>2.5225882352941169</v>
      </c>
      <c r="M37" s="81">
        <f t="shared" si="6"/>
        <v>7.8519999999999985</v>
      </c>
      <c r="O37" s="78">
        <f t="shared" si="7"/>
        <v>-5.3294117647058821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5.3294117647058821</v>
      </c>
      <c r="T37">
        <v>36</v>
      </c>
      <c r="U37" s="87">
        <f>IFERROR(-HLOOKUP($U$1,IEX!$W$2:$BH$98,T37,FALSE),0)</f>
        <v>0</v>
      </c>
      <c r="V37" s="88">
        <f t="shared" si="8"/>
        <v>2.5225882352941169</v>
      </c>
      <c r="W37" s="94"/>
      <c r="X37" s="88">
        <v>0</v>
      </c>
      <c r="Y37" s="88">
        <v>0.22205882352941173</v>
      </c>
      <c r="Z37" s="88">
        <v>0.26647058823529407</v>
      </c>
      <c r="AA37" s="88">
        <v>0.39970588235294113</v>
      </c>
      <c r="AB37" s="88">
        <v>0.8882352941176469</v>
      </c>
      <c r="AC37" s="88">
        <v>0.38194117647058817</v>
      </c>
      <c r="AD37" s="88">
        <v>0.36417647058823527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19.007999999999999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18.72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18.643999999999998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18.356000000000002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17.224</v>
      </c>
      <c r="C42" s="23"/>
      <c r="D42" s="23"/>
      <c r="E42" s="23"/>
      <c r="F42" s="23"/>
      <c r="G42" s="23"/>
      <c r="H42" s="23"/>
      <c r="I42" s="23"/>
      <c r="J42" s="23">
        <v>5.8452488687782802</v>
      </c>
      <c r="K42" s="25">
        <f t="shared" si="4"/>
        <v>5.8452488687782802</v>
      </c>
      <c r="L42" s="24">
        <f t="shared" si="5"/>
        <v>2.766751131221719</v>
      </c>
      <c r="M42" s="81">
        <f t="shared" si="6"/>
        <v>8.6119999999999983</v>
      </c>
      <c r="O42" s="78">
        <f t="shared" si="7"/>
        <v>-5.8452488687782802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5.8452488687782802</v>
      </c>
      <c r="T42">
        <v>41</v>
      </c>
      <c r="U42" s="87">
        <f>IFERROR(-HLOOKUP($U$1,IEX!$W$2:$BH$98,T42,FALSE),0)</f>
        <v>0</v>
      </c>
      <c r="V42" s="88">
        <f t="shared" si="8"/>
        <v>2.766751131221719</v>
      </c>
      <c r="W42" s="94"/>
      <c r="X42" s="88">
        <v>0</v>
      </c>
      <c r="Y42" s="88">
        <v>0.24355203619909499</v>
      </c>
      <c r="Z42" s="88">
        <v>0.292262443438914</v>
      </c>
      <c r="AA42" s="88">
        <v>0.43839366515837097</v>
      </c>
      <c r="AB42" s="88">
        <v>0.97420814479637996</v>
      </c>
      <c r="AC42" s="88">
        <v>0.41890950226244339</v>
      </c>
      <c r="AD42" s="88">
        <v>0.39942533936651575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18.28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18.664000000000001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18.431999999999999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17.952000000000002</v>
      </c>
      <c r="C46" s="23"/>
      <c r="D46" s="23"/>
      <c r="E46" s="23"/>
      <c r="F46" s="23"/>
      <c r="G46" s="23"/>
      <c r="H46" s="23"/>
      <c r="I46" s="23"/>
      <c r="J46" s="23">
        <v>6.092307692307692</v>
      </c>
      <c r="K46" s="25">
        <f t="shared" si="4"/>
        <v>6.092307692307692</v>
      </c>
      <c r="L46" s="24">
        <f t="shared" si="5"/>
        <v>2.8836923076923076</v>
      </c>
      <c r="M46" s="81">
        <f t="shared" si="6"/>
        <v>8.9759999999999991</v>
      </c>
      <c r="O46" s="78">
        <f t="shared" si="7"/>
        <v>-6.092307692307692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6.092307692307692</v>
      </c>
      <c r="T46">
        <v>45</v>
      </c>
      <c r="U46" s="87">
        <f>IFERROR(-HLOOKUP($U$1,IEX!$W$2:$BH$98,T46,FALSE),0)</f>
        <v>0</v>
      </c>
      <c r="V46" s="88">
        <f t="shared" si="8"/>
        <v>2.8836923076923076</v>
      </c>
      <c r="W46" s="94"/>
      <c r="X46" s="88">
        <v>0</v>
      </c>
      <c r="Y46" s="88">
        <v>0.25384615384615383</v>
      </c>
      <c r="Z46" s="88">
        <v>0.30461538461538462</v>
      </c>
      <c r="AA46" s="88">
        <v>0.45692307692307688</v>
      </c>
      <c r="AB46" s="88">
        <v>1.0153846153846153</v>
      </c>
      <c r="AC46" s="88">
        <v>0.43661538461538457</v>
      </c>
      <c r="AD46" s="88">
        <v>0.41630769230769232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18.835999999999999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17.931999999999999</v>
      </c>
      <c r="C48" s="23"/>
      <c r="D48" s="23"/>
      <c r="E48" s="23"/>
      <c r="F48" s="23"/>
      <c r="G48" s="23"/>
      <c r="H48" s="23"/>
      <c r="I48" s="23"/>
      <c r="J48" s="23">
        <v>6.085520361990949</v>
      </c>
      <c r="K48" s="25">
        <f t="shared" si="4"/>
        <v>6.085520361990949</v>
      </c>
      <c r="L48" s="24">
        <f t="shared" si="5"/>
        <v>2.8804796380090494</v>
      </c>
      <c r="M48" s="81">
        <f t="shared" si="6"/>
        <v>8.9659999999999975</v>
      </c>
      <c r="O48" s="78">
        <f t="shared" si="7"/>
        <v>-6.085520361990949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6.085520361990949</v>
      </c>
      <c r="T48">
        <v>47</v>
      </c>
      <c r="U48" s="87">
        <f>IFERROR(-HLOOKUP($U$1,IEX!$W$2:$BH$98,T48,FALSE),0)</f>
        <v>0</v>
      </c>
      <c r="V48" s="88">
        <f t="shared" si="8"/>
        <v>2.8804796380090494</v>
      </c>
      <c r="W48" s="94"/>
      <c r="X48" s="88">
        <v>0</v>
      </c>
      <c r="Y48" s="88">
        <v>0.25356334841628952</v>
      </c>
      <c r="Z48" s="88">
        <v>0.30427601809954746</v>
      </c>
      <c r="AA48" s="88">
        <v>0.45641402714932111</v>
      </c>
      <c r="AB48" s="88">
        <v>1.0142533936651581</v>
      </c>
      <c r="AC48" s="88">
        <v>0.43612895927601802</v>
      </c>
      <c r="AD48" s="88">
        <v>0.41584389140271483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18.623999999999999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18.623999999999999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17.527999999999999</v>
      </c>
      <c r="C51" s="23"/>
      <c r="D51" s="23"/>
      <c r="E51" s="23"/>
      <c r="F51" s="23"/>
      <c r="G51" s="23"/>
      <c r="H51" s="23"/>
      <c r="I51" s="23"/>
      <c r="J51" s="23">
        <v>5.9484162895927595</v>
      </c>
      <c r="K51" s="25">
        <f t="shared" si="4"/>
        <v>5.9484162895927595</v>
      </c>
      <c r="L51" s="24">
        <f t="shared" si="5"/>
        <v>2.8155837104072394</v>
      </c>
      <c r="M51" s="81">
        <f t="shared" si="6"/>
        <v>8.7639999999999993</v>
      </c>
      <c r="O51" s="78">
        <f t="shared" si="7"/>
        <v>-5.9484162895927595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5.9484162895927595</v>
      </c>
      <c r="T51">
        <v>50</v>
      </c>
      <c r="U51" s="87">
        <f>IFERROR(-HLOOKUP($U$1,IEX!$W$2:$BH$98,T51,FALSE),0)</f>
        <v>0</v>
      </c>
      <c r="V51" s="88">
        <f t="shared" si="8"/>
        <v>2.8155837104072394</v>
      </c>
      <c r="W51" s="94"/>
      <c r="X51" s="88">
        <v>0</v>
      </c>
      <c r="Y51" s="88">
        <v>0.24785067873303165</v>
      </c>
      <c r="Z51" s="88">
        <v>0.29742081447963792</v>
      </c>
      <c r="AA51" s="88">
        <v>0.44613122171945691</v>
      </c>
      <c r="AB51" s="88">
        <v>0.99140271493212662</v>
      </c>
      <c r="AC51" s="88">
        <v>0.42630316742081437</v>
      </c>
      <c r="AD51" s="88">
        <v>0.40647511312217188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16.952000000000002</v>
      </c>
      <c r="C52" s="23"/>
      <c r="D52" s="23"/>
      <c r="E52" s="23"/>
      <c r="F52" s="23"/>
      <c r="G52" s="23"/>
      <c r="H52" s="23"/>
      <c r="I52" s="23"/>
      <c r="J52" s="23">
        <v>5.7529411764705882</v>
      </c>
      <c r="K52" s="25">
        <f t="shared" si="4"/>
        <v>5.7529411764705882</v>
      </c>
      <c r="L52" s="24">
        <f t="shared" si="5"/>
        <v>2.7230588235294118</v>
      </c>
      <c r="M52" s="81">
        <f t="shared" si="6"/>
        <v>8.4759999999999991</v>
      </c>
      <c r="O52" s="78">
        <f t="shared" si="7"/>
        <v>-5.7529411764705882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5.7529411764705882</v>
      </c>
      <c r="T52">
        <v>51</v>
      </c>
      <c r="U52" s="87">
        <f>IFERROR(-HLOOKUP($U$1,IEX!$W$2:$BH$98,T52,FALSE),0)</f>
        <v>0</v>
      </c>
      <c r="V52" s="88">
        <f t="shared" si="8"/>
        <v>2.7230588235294118</v>
      </c>
      <c r="W52" s="94"/>
      <c r="X52" s="88">
        <v>0</v>
      </c>
      <c r="Y52" s="88">
        <v>0.23970588235294119</v>
      </c>
      <c r="Z52" s="88">
        <v>0.28764705882352937</v>
      </c>
      <c r="AA52" s="88">
        <v>0.43147058823529411</v>
      </c>
      <c r="AB52" s="88">
        <v>0.95882352941176474</v>
      </c>
      <c r="AC52" s="88">
        <v>0.41229411764705881</v>
      </c>
      <c r="AD52" s="88">
        <v>0.39311764705882352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15.8</v>
      </c>
      <c r="C53" s="23"/>
      <c r="D53" s="23"/>
      <c r="E53" s="23"/>
      <c r="F53" s="23"/>
      <c r="G53" s="23"/>
      <c r="H53" s="23"/>
      <c r="I53" s="23"/>
      <c r="J53" s="23">
        <v>5.3619909502262439</v>
      </c>
      <c r="K53" s="25">
        <f t="shared" si="4"/>
        <v>5.3619909502262439</v>
      </c>
      <c r="L53" s="24">
        <f t="shared" si="5"/>
        <v>2.5380090497737555</v>
      </c>
      <c r="M53" s="81">
        <f t="shared" si="6"/>
        <v>7.8999999999999995</v>
      </c>
      <c r="O53" s="78">
        <f t="shared" si="7"/>
        <v>-5.3619909502262439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5.3619909502262439</v>
      </c>
      <c r="T53">
        <v>52</v>
      </c>
      <c r="U53" s="87">
        <f>IFERROR(-HLOOKUP($U$1,IEX!$W$2:$BH$98,T53,FALSE),0)</f>
        <v>0</v>
      </c>
      <c r="V53" s="88">
        <f t="shared" si="8"/>
        <v>2.5380090497737555</v>
      </c>
      <c r="W53" s="94"/>
      <c r="X53" s="88">
        <v>0</v>
      </c>
      <c r="Y53" s="88">
        <v>0.22341628959276016</v>
      </c>
      <c r="Z53" s="88">
        <v>0.26809954751131215</v>
      </c>
      <c r="AA53" s="88">
        <v>0.40214932126696828</v>
      </c>
      <c r="AB53" s="88">
        <v>0.89366515837104066</v>
      </c>
      <c r="AC53" s="88">
        <v>0.38427601809954748</v>
      </c>
      <c r="AD53" s="88">
        <v>0.36640271493212667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16.936</v>
      </c>
      <c r="C54" s="23"/>
      <c r="D54" s="23"/>
      <c r="E54" s="23"/>
      <c r="F54" s="23"/>
      <c r="G54" s="23"/>
      <c r="H54" s="23"/>
      <c r="I54" s="23"/>
      <c r="J54" s="23">
        <v>5.7475113122171946</v>
      </c>
      <c r="K54" s="25">
        <f t="shared" si="4"/>
        <v>5.7475113122171946</v>
      </c>
      <c r="L54" s="24">
        <f t="shared" si="5"/>
        <v>2.7204886877828049</v>
      </c>
      <c r="M54" s="81">
        <f t="shared" si="6"/>
        <v>8.468</v>
      </c>
      <c r="O54" s="78">
        <f t="shared" si="7"/>
        <v>-5.7475113122171946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5.7475113122171946</v>
      </c>
      <c r="T54">
        <v>53</v>
      </c>
      <c r="U54" s="87">
        <f>IFERROR(-HLOOKUP($U$1,IEX!$W$2:$BH$98,T54,FALSE),0)</f>
        <v>0</v>
      </c>
      <c r="V54" s="88">
        <f t="shared" si="8"/>
        <v>2.7204886877828049</v>
      </c>
      <c r="W54" s="94"/>
      <c r="X54" s="88">
        <v>0</v>
      </c>
      <c r="Y54" s="88">
        <v>0.23947963800904973</v>
      </c>
      <c r="Z54" s="88">
        <v>0.28737556561085964</v>
      </c>
      <c r="AA54" s="88">
        <v>0.43106334841628952</v>
      </c>
      <c r="AB54" s="88">
        <v>0.95791855203619891</v>
      </c>
      <c r="AC54" s="88">
        <v>0.41190497737556553</v>
      </c>
      <c r="AD54" s="88">
        <v>0.39274660633484154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16.628</v>
      </c>
      <c r="C55" s="23"/>
      <c r="D55" s="23"/>
      <c r="E55" s="23"/>
      <c r="F55" s="23"/>
      <c r="G55" s="23"/>
      <c r="H55" s="23"/>
      <c r="I55" s="23"/>
      <c r="J55" s="23">
        <v>5.642986425339366</v>
      </c>
      <c r="K55" s="25">
        <f t="shared" si="4"/>
        <v>5.642986425339366</v>
      </c>
      <c r="L55" s="24">
        <f t="shared" si="5"/>
        <v>2.6710135746606332</v>
      </c>
      <c r="M55" s="81">
        <f t="shared" si="6"/>
        <v>8.3140000000000001</v>
      </c>
      <c r="O55" s="78">
        <f t="shared" si="7"/>
        <v>-5.642986425339366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5.642986425339366</v>
      </c>
      <c r="T55">
        <v>54</v>
      </c>
      <c r="U55" s="87">
        <f>IFERROR(-HLOOKUP($U$1,IEX!$W$2:$BH$98,T55,FALSE),0)</f>
        <v>0</v>
      </c>
      <c r="V55" s="88">
        <f t="shared" si="8"/>
        <v>2.6710135746606332</v>
      </c>
      <c r="W55" s="94"/>
      <c r="X55" s="88">
        <v>0</v>
      </c>
      <c r="Y55" s="88">
        <v>0.23512443438914027</v>
      </c>
      <c r="Z55" s="88">
        <v>0.28214932126696829</v>
      </c>
      <c r="AA55" s="88">
        <v>0.42322398190045246</v>
      </c>
      <c r="AB55" s="88">
        <v>0.94049773755656108</v>
      </c>
      <c r="AC55" s="88">
        <v>0.40441402714932123</v>
      </c>
      <c r="AD55" s="88">
        <v>0.38560407239818995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17.032</v>
      </c>
      <c r="C56" s="23"/>
      <c r="D56" s="23"/>
      <c r="E56" s="23"/>
      <c r="F56" s="23"/>
      <c r="G56" s="23"/>
      <c r="H56" s="23"/>
      <c r="I56" s="23"/>
      <c r="J56" s="23">
        <v>5.7800904977375556</v>
      </c>
      <c r="K56" s="25">
        <f t="shared" si="4"/>
        <v>5.7800904977375556</v>
      </c>
      <c r="L56" s="24">
        <f t="shared" si="5"/>
        <v>2.7359095022624431</v>
      </c>
      <c r="M56" s="81">
        <f t="shared" si="6"/>
        <v>8.5159999999999982</v>
      </c>
      <c r="O56" s="78">
        <f t="shared" si="7"/>
        <v>-5.7800904977375556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5.7800904977375556</v>
      </c>
      <c r="T56">
        <v>55</v>
      </c>
      <c r="U56" s="87">
        <f>IFERROR(-HLOOKUP($U$1,IEX!$W$2:$BH$98,T56,FALSE),0)</f>
        <v>0</v>
      </c>
      <c r="V56" s="88">
        <f t="shared" si="8"/>
        <v>2.7359095022624431</v>
      </c>
      <c r="W56" s="94"/>
      <c r="X56" s="88">
        <v>0</v>
      </c>
      <c r="Y56" s="88">
        <v>0.24083710407239817</v>
      </c>
      <c r="Z56" s="88">
        <v>0.28900452488687772</v>
      </c>
      <c r="AA56" s="88">
        <v>0.43350678733031672</v>
      </c>
      <c r="AB56" s="88">
        <v>0.96334841628959267</v>
      </c>
      <c r="AC56" s="88">
        <v>0.41423981900452478</v>
      </c>
      <c r="AD56" s="88">
        <v>0.39497285067873295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17.568000000000001</v>
      </c>
      <c r="C57" s="23"/>
      <c r="D57" s="23"/>
      <c r="E57" s="23"/>
      <c r="F57" s="23"/>
      <c r="G57" s="23"/>
      <c r="H57" s="23"/>
      <c r="I57" s="23"/>
      <c r="J57" s="23">
        <v>5.9619909502262436</v>
      </c>
      <c r="K57" s="25">
        <f t="shared" si="4"/>
        <v>5.9619909502262436</v>
      </c>
      <c r="L57" s="24">
        <f t="shared" si="5"/>
        <v>2.8220090497737553</v>
      </c>
      <c r="M57" s="81">
        <f t="shared" si="6"/>
        <v>8.7839999999999989</v>
      </c>
      <c r="O57" s="78">
        <f t="shared" si="7"/>
        <v>-5.9619909502262436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5.9619909502262436</v>
      </c>
      <c r="T57">
        <v>56</v>
      </c>
      <c r="U57" s="87">
        <f>IFERROR(-HLOOKUP($U$1,IEX!$W$2:$BH$98,T57,FALSE),0)</f>
        <v>0</v>
      </c>
      <c r="V57" s="88">
        <f t="shared" si="8"/>
        <v>2.8220090497737553</v>
      </c>
      <c r="W57" s="94"/>
      <c r="X57" s="88">
        <v>0</v>
      </c>
      <c r="Y57" s="88">
        <v>0.24841628959276016</v>
      </c>
      <c r="Z57" s="88">
        <v>0.29809954751131218</v>
      </c>
      <c r="AA57" s="88">
        <v>0.44714932126696827</v>
      </c>
      <c r="AB57" s="88">
        <v>0.99366515837104064</v>
      </c>
      <c r="AC57" s="88">
        <v>0.42727601809954746</v>
      </c>
      <c r="AD57" s="88">
        <v>0.40740271493212665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15.936</v>
      </c>
      <c r="C58" s="23"/>
      <c r="D58" s="23"/>
      <c r="E58" s="23"/>
      <c r="F58" s="23"/>
      <c r="G58" s="23"/>
      <c r="H58" s="23"/>
      <c r="I58" s="23"/>
      <c r="J58" s="23">
        <v>5.4081447963800899</v>
      </c>
      <c r="K58" s="25">
        <f t="shared" si="4"/>
        <v>5.4081447963800899</v>
      </c>
      <c r="L58" s="24">
        <f t="shared" si="5"/>
        <v>2.5598552036199091</v>
      </c>
      <c r="M58" s="81">
        <f t="shared" si="6"/>
        <v>7.9679999999999991</v>
      </c>
      <c r="O58" s="78">
        <f t="shared" si="7"/>
        <v>-5.4081447963800899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5.4081447963800899</v>
      </c>
      <c r="T58">
        <v>57</v>
      </c>
      <c r="U58" s="87">
        <f>IFERROR(-HLOOKUP($U$1,IEX!$W$2:$BH$98,T58,FALSE),0)</f>
        <v>0</v>
      </c>
      <c r="V58" s="88">
        <f t="shared" si="8"/>
        <v>2.5598552036199091</v>
      </c>
      <c r="W58" s="94"/>
      <c r="X58" s="88">
        <v>0</v>
      </c>
      <c r="Y58" s="88">
        <v>0.22533936651583708</v>
      </c>
      <c r="Z58" s="88">
        <v>0.2704072398190045</v>
      </c>
      <c r="AA58" s="88">
        <v>0.40561085972850675</v>
      </c>
      <c r="AB58" s="88">
        <v>0.90135746606334832</v>
      </c>
      <c r="AC58" s="88">
        <v>0.38758371040723977</v>
      </c>
      <c r="AD58" s="88">
        <v>0.36955656108597279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15.263999999999999</v>
      </c>
      <c r="C59" s="23"/>
      <c r="D59" s="23"/>
      <c r="E59" s="23"/>
      <c r="F59" s="23"/>
      <c r="G59" s="23"/>
      <c r="H59" s="23"/>
      <c r="I59" s="23"/>
      <c r="J59" s="23">
        <v>5.1800904977375559</v>
      </c>
      <c r="K59" s="25">
        <f t="shared" si="4"/>
        <v>5.1800904977375559</v>
      </c>
      <c r="L59" s="24">
        <f t="shared" si="5"/>
        <v>2.4519095022624429</v>
      </c>
      <c r="M59" s="81">
        <f t="shared" si="6"/>
        <v>7.6319999999999988</v>
      </c>
      <c r="O59" s="78">
        <f t="shared" si="7"/>
        <v>-5.1800904977375559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5.1800904977375559</v>
      </c>
      <c r="T59">
        <v>58</v>
      </c>
      <c r="U59" s="87">
        <f>IFERROR(-HLOOKUP($U$1,IEX!$W$2:$BH$98,T59,FALSE),0)</f>
        <v>0</v>
      </c>
      <c r="V59" s="88">
        <f t="shared" si="8"/>
        <v>2.4519095022624429</v>
      </c>
      <c r="W59" s="94"/>
      <c r="X59" s="88">
        <v>0</v>
      </c>
      <c r="Y59" s="88">
        <v>0.21583710407239814</v>
      </c>
      <c r="Z59" s="88">
        <v>0.25900452488687781</v>
      </c>
      <c r="AA59" s="88">
        <v>0.38850678733031663</v>
      </c>
      <c r="AB59" s="88">
        <v>0.86334841628959258</v>
      </c>
      <c r="AC59" s="88">
        <v>0.3712398190045248</v>
      </c>
      <c r="AD59" s="88">
        <v>0.35397285067873296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15.263999999999999</v>
      </c>
      <c r="C60" s="23"/>
      <c r="D60" s="23"/>
      <c r="E60" s="23"/>
      <c r="F60" s="23"/>
      <c r="G60" s="23"/>
      <c r="H60" s="23"/>
      <c r="I60" s="23"/>
      <c r="J60" s="23">
        <v>5.1800904977375559</v>
      </c>
      <c r="K60" s="25">
        <f t="shared" si="4"/>
        <v>5.1800904977375559</v>
      </c>
      <c r="L60" s="24">
        <f t="shared" si="5"/>
        <v>2.4519095022624429</v>
      </c>
      <c r="M60" s="81">
        <f t="shared" si="6"/>
        <v>7.6319999999999988</v>
      </c>
      <c r="O60" s="78">
        <f t="shared" si="7"/>
        <v>-5.1800904977375559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5.1800904977375559</v>
      </c>
      <c r="T60">
        <v>59</v>
      </c>
      <c r="U60" s="87">
        <f>IFERROR(-HLOOKUP($U$1,IEX!$W$2:$BH$98,T60,FALSE),0)</f>
        <v>0</v>
      </c>
      <c r="V60" s="88">
        <f t="shared" si="8"/>
        <v>2.4519095022624429</v>
      </c>
      <c r="W60" s="94"/>
      <c r="X60" s="88">
        <v>0</v>
      </c>
      <c r="Y60" s="88">
        <v>0.21583710407239814</v>
      </c>
      <c r="Z60" s="88">
        <v>0.25900452488687781</v>
      </c>
      <c r="AA60" s="88">
        <v>0.38850678733031663</v>
      </c>
      <c r="AB60" s="88">
        <v>0.86334841628959258</v>
      </c>
      <c r="AC60" s="88">
        <v>0.3712398190045248</v>
      </c>
      <c r="AD60" s="88">
        <v>0.35397285067873296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15.552</v>
      </c>
      <c r="C61" s="23"/>
      <c r="D61" s="23"/>
      <c r="E61" s="23"/>
      <c r="F61" s="23"/>
      <c r="G61" s="23"/>
      <c r="H61" s="23"/>
      <c r="I61" s="23"/>
      <c r="J61" s="23">
        <v>5.2778280542986415</v>
      </c>
      <c r="K61" s="25">
        <f t="shared" si="4"/>
        <v>5.2778280542986415</v>
      </c>
      <c r="L61" s="24">
        <f t="shared" si="5"/>
        <v>2.4981719457013574</v>
      </c>
      <c r="M61" s="81">
        <f t="shared" si="6"/>
        <v>7.7759999999999989</v>
      </c>
      <c r="O61" s="78">
        <f t="shared" si="7"/>
        <v>-5.2778280542986415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5.2778280542986415</v>
      </c>
      <c r="T61">
        <v>60</v>
      </c>
      <c r="U61" s="87">
        <f>IFERROR(-HLOOKUP($U$1,IEX!$W$2:$BH$98,T61,FALSE),0)</f>
        <v>0</v>
      </c>
      <c r="V61" s="88">
        <f t="shared" si="8"/>
        <v>2.4981719457013574</v>
      </c>
      <c r="W61" s="94"/>
      <c r="X61" s="88">
        <v>0</v>
      </c>
      <c r="Y61" s="88">
        <v>0.21990950226244341</v>
      </c>
      <c r="Z61" s="88">
        <v>0.26389140271493206</v>
      </c>
      <c r="AA61" s="88">
        <v>0.39583710407239814</v>
      </c>
      <c r="AB61" s="88">
        <v>0.87963800904977363</v>
      </c>
      <c r="AC61" s="88">
        <v>0.37824434389140266</v>
      </c>
      <c r="AD61" s="88">
        <v>0.36065158371040718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14.456</v>
      </c>
      <c r="C62" s="23"/>
      <c r="D62" s="23"/>
      <c r="E62" s="23"/>
      <c r="F62" s="23"/>
      <c r="G62" s="23"/>
      <c r="H62" s="23"/>
      <c r="I62" s="23"/>
      <c r="J62" s="23">
        <v>4.9058823529411759</v>
      </c>
      <c r="K62" s="25">
        <f t="shared" si="4"/>
        <v>4.9058823529411759</v>
      </c>
      <c r="L62" s="24">
        <f t="shared" si="5"/>
        <v>2.322117647058823</v>
      </c>
      <c r="M62" s="81">
        <f t="shared" si="6"/>
        <v>7.2279999999999989</v>
      </c>
      <c r="O62" s="78">
        <f t="shared" si="7"/>
        <v>-4.9058823529411759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4.9058823529411759</v>
      </c>
      <c r="T62">
        <v>61</v>
      </c>
      <c r="U62" s="87">
        <f>IFERROR(-HLOOKUP($U$1,IEX!$W$2:$BH$98,T62,FALSE),0)</f>
        <v>0</v>
      </c>
      <c r="V62" s="88">
        <f t="shared" si="8"/>
        <v>2.322117647058823</v>
      </c>
      <c r="W62" s="94"/>
      <c r="X62" s="88">
        <v>0</v>
      </c>
      <c r="Y62" s="88">
        <v>0.20441176470588232</v>
      </c>
      <c r="Z62" s="88">
        <v>0.24529411764705877</v>
      </c>
      <c r="AA62" s="88">
        <v>0.36794117647058816</v>
      </c>
      <c r="AB62" s="88">
        <v>0.81764705882352928</v>
      </c>
      <c r="AC62" s="88">
        <v>0.35158823529411759</v>
      </c>
      <c r="AD62" s="88">
        <v>0.33523529411764696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14.44</v>
      </c>
      <c r="C63" s="23"/>
      <c r="D63" s="23"/>
      <c r="E63" s="23"/>
      <c r="F63" s="23"/>
      <c r="G63" s="23"/>
      <c r="H63" s="23"/>
      <c r="I63" s="23"/>
      <c r="J63" s="23">
        <v>4.9004524886877823</v>
      </c>
      <c r="K63" s="25">
        <f t="shared" si="4"/>
        <v>4.9004524886877823</v>
      </c>
      <c r="L63" s="24">
        <f t="shared" si="5"/>
        <v>2.319547511312217</v>
      </c>
      <c r="M63" s="81">
        <f t="shared" si="6"/>
        <v>7.2199999999999989</v>
      </c>
      <c r="O63" s="78">
        <f t="shared" si="7"/>
        <v>-4.9004524886877823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4.9004524886877823</v>
      </c>
      <c r="T63">
        <v>62</v>
      </c>
      <c r="U63" s="87">
        <f>IFERROR(-HLOOKUP($U$1,IEX!$W$2:$BH$98,T63,FALSE),0)</f>
        <v>0</v>
      </c>
      <c r="V63" s="88">
        <f t="shared" si="8"/>
        <v>2.319547511312217</v>
      </c>
      <c r="W63" s="94"/>
      <c r="X63" s="88">
        <v>0</v>
      </c>
      <c r="Y63" s="88">
        <v>0.20418552036199092</v>
      </c>
      <c r="Z63" s="88">
        <v>0.24502262443438907</v>
      </c>
      <c r="AA63" s="88">
        <v>0.36753393665158368</v>
      </c>
      <c r="AB63" s="88">
        <v>0.81674208144796367</v>
      </c>
      <c r="AC63" s="88">
        <v>0.35119909502262442</v>
      </c>
      <c r="AD63" s="88">
        <v>0.3348642533936651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14.228</v>
      </c>
      <c r="C64" s="23"/>
      <c r="D64" s="23"/>
      <c r="E64" s="23"/>
      <c r="F64" s="23"/>
      <c r="G64" s="23"/>
      <c r="H64" s="23"/>
      <c r="I64" s="23"/>
      <c r="J64" s="23">
        <v>4.8285067873303165</v>
      </c>
      <c r="K64" s="25">
        <f t="shared" si="4"/>
        <v>4.8285067873303165</v>
      </c>
      <c r="L64" s="24">
        <f t="shared" si="5"/>
        <v>2.285493212669683</v>
      </c>
      <c r="M64" s="81">
        <f t="shared" si="6"/>
        <v>7.113999999999999</v>
      </c>
      <c r="O64" s="78">
        <f t="shared" si="7"/>
        <v>-4.8285067873303165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4.8285067873303165</v>
      </c>
      <c r="T64">
        <v>63</v>
      </c>
      <c r="U64" s="87">
        <f>IFERROR(-HLOOKUP($U$1,IEX!$W$2:$BH$98,T64,FALSE),0)</f>
        <v>0</v>
      </c>
      <c r="V64" s="88">
        <f t="shared" si="8"/>
        <v>2.285493212669683</v>
      </c>
      <c r="W64" s="94"/>
      <c r="X64" s="88">
        <v>0</v>
      </c>
      <c r="Y64" s="88">
        <v>0.20118778280542984</v>
      </c>
      <c r="Z64" s="88">
        <v>0.24142533936651578</v>
      </c>
      <c r="AA64" s="88">
        <v>0.36213800904977367</v>
      </c>
      <c r="AB64" s="88">
        <v>0.80475113122171937</v>
      </c>
      <c r="AC64" s="88">
        <v>0.34604298642533932</v>
      </c>
      <c r="AD64" s="88">
        <v>0.32994796380090496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14.571999999999999</v>
      </c>
      <c r="C65" s="23"/>
      <c r="D65" s="23"/>
      <c r="E65" s="23"/>
      <c r="F65" s="23"/>
      <c r="G65" s="23"/>
      <c r="H65" s="23"/>
      <c r="I65" s="23"/>
      <c r="J65" s="23">
        <v>4.9452488687782798</v>
      </c>
      <c r="K65" s="25">
        <f t="shared" si="4"/>
        <v>4.9452488687782798</v>
      </c>
      <c r="L65" s="24">
        <f t="shared" si="5"/>
        <v>2.3407511312217189</v>
      </c>
      <c r="M65" s="81">
        <f t="shared" si="6"/>
        <v>7.2859999999999987</v>
      </c>
      <c r="O65" s="78">
        <f t="shared" si="7"/>
        <v>-4.9452488687782798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4.9452488687782798</v>
      </c>
      <c r="T65">
        <v>64</v>
      </c>
      <c r="U65" s="87">
        <f>IFERROR(-HLOOKUP($U$1,IEX!$W$2:$BH$98,T65,FALSE),0)</f>
        <v>0</v>
      </c>
      <c r="V65" s="88">
        <f t="shared" si="8"/>
        <v>2.3407511312217189</v>
      </c>
      <c r="W65" s="94"/>
      <c r="X65" s="88">
        <v>0</v>
      </c>
      <c r="Y65" s="88">
        <v>0.20605203619909501</v>
      </c>
      <c r="Z65" s="88">
        <v>0.24726244343891399</v>
      </c>
      <c r="AA65" s="88">
        <v>0.37089366515837097</v>
      </c>
      <c r="AB65" s="88">
        <v>0.82420814479638005</v>
      </c>
      <c r="AC65" s="88">
        <v>0.35440950226244339</v>
      </c>
      <c r="AD65" s="88">
        <v>0.33792533936651575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14.708</v>
      </c>
      <c r="C66" s="23"/>
      <c r="D66" s="23"/>
      <c r="E66" s="23"/>
      <c r="F66" s="23"/>
      <c r="G66" s="23"/>
      <c r="H66" s="23"/>
      <c r="I66" s="23"/>
      <c r="J66" s="23">
        <v>4.9914027149321267</v>
      </c>
      <c r="K66" s="25">
        <f t="shared" si="4"/>
        <v>4.9914027149321267</v>
      </c>
      <c r="L66" s="24">
        <f t="shared" si="5"/>
        <v>2.3625972850678729</v>
      </c>
      <c r="M66" s="81">
        <f t="shared" si="6"/>
        <v>7.3539999999999992</v>
      </c>
      <c r="O66" s="78">
        <f t="shared" si="7"/>
        <v>-4.9914027149321267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4.9914027149321267</v>
      </c>
      <c r="T66">
        <v>65</v>
      </c>
      <c r="U66" s="87">
        <f>IFERROR(-HLOOKUP($U$1,IEX!$W$2:$BH$98,T66,FALSE),0)</f>
        <v>0</v>
      </c>
      <c r="V66" s="88">
        <f t="shared" si="8"/>
        <v>2.3625972850678729</v>
      </c>
      <c r="W66" s="94"/>
      <c r="X66" s="88">
        <v>0</v>
      </c>
      <c r="Y66" s="88">
        <v>0.20797511312217193</v>
      </c>
      <c r="Z66" s="88">
        <v>0.2495701357466063</v>
      </c>
      <c r="AA66" s="88">
        <v>0.37435520361990943</v>
      </c>
      <c r="AB66" s="88">
        <v>0.83190045248868771</v>
      </c>
      <c r="AC66" s="88">
        <v>0.35771719457013573</v>
      </c>
      <c r="AD66" s="88">
        <v>0.34107918552036193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15.112</v>
      </c>
      <c r="C67" s="23"/>
      <c r="D67" s="23"/>
      <c r="E67" s="23"/>
      <c r="F67" s="23"/>
      <c r="G67" s="23"/>
      <c r="H67" s="23"/>
      <c r="I67" s="23"/>
      <c r="J67" s="23">
        <v>5.1285067873303163</v>
      </c>
      <c r="K67" s="25">
        <f t="shared" si="4"/>
        <v>5.1285067873303163</v>
      </c>
      <c r="L67" s="24">
        <f t="shared" si="5"/>
        <v>2.4274932126696829</v>
      </c>
      <c r="M67" s="81">
        <f t="shared" si="6"/>
        <v>7.5559999999999992</v>
      </c>
      <c r="O67" s="78">
        <f t="shared" si="7"/>
        <v>-5.1285067873303163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5.1285067873303163</v>
      </c>
      <c r="T67">
        <v>66</v>
      </c>
      <c r="U67" s="87">
        <f>IFERROR(-HLOOKUP($U$1,IEX!$W$2:$BH$98,T67,FALSE),0)</f>
        <v>0</v>
      </c>
      <c r="V67" s="88">
        <f t="shared" si="8"/>
        <v>2.4274932126696829</v>
      </c>
      <c r="W67" s="94"/>
      <c r="X67" s="88">
        <v>0</v>
      </c>
      <c r="Y67" s="88">
        <v>0.21368778280542985</v>
      </c>
      <c r="Z67" s="88">
        <v>0.25642533936651579</v>
      </c>
      <c r="AA67" s="88">
        <v>0.38463800904977369</v>
      </c>
      <c r="AB67" s="88">
        <v>0.85475113122171942</v>
      </c>
      <c r="AC67" s="88">
        <v>0.36754298642533934</v>
      </c>
      <c r="AD67" s="88">
        <v>0.35044796380090493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13.784000000000001</v>
      </c>
      <c r="C68" s="23"/>
      <c r="D68" s="23"/>
      <c r="E68" s="23"/>
      <c r="F68" s="23"/>
      <c r="G68" s="23"/>
      <c r="H68" s="23"/>
      <c r="I68" s="23"/>
      <c r="J68" s="23">
        <v>4.6778280542986419</v>
      </c>
      <c r="K68" s="25">
        <f t="shared" ref="K68:K98" si="17">SUM(C68:J68)</f>
        <v>4.6778280542986419</v>
      </c>
      <c r="L68" s="24">
        <f t="shared" ref="L68:L98" si="18">U68+V68</f>
        <v>2.2141719457013576</v>
      </c>
      <c r="M68" s="81">
        <f t="shared" ref="M68:M98" si="19">K68+L68</f>
        <v>6.8919999999999995</v>
      </c>
      <c r="O68" s="78">
        <f t="shared" ref="O68:O98" si="20">-SUM(P68:S68,U68)</f>
        <v>-4.6778280542986419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4.6778280542986419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2.2141719457013576</v>
      </c>
      <c r="W68" s="94"/>
      <c r="X68" s="88">
        <v>0</v>
      </c>
      <c r="Y68" s="88">
        <v>0.19490950226244344</v>
      </c>
      <c r="Z68" s="88">
        <v>0.23389140271493208</v>
      </c>
      <c r="AA68" s="88">
        <v>0.35083710407239815</v>
      </c>
      <c r="AB68" s="88">
        <v>0.77963800904977376</v>
      </c>
      <c r="AC68" s="88">
        <v>0.33524434389140267</v>
      </c>
      <c r="AD68" s="88">
        <v>0.31965158371040725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13.592000000000001</v>
      </c>
      <c r="C69" s="23"/>
      <c r="D69" s="23"/>
      <c r="E69" s="23"/>
      <c r="F69" s="23"/>
      <c r="G69" s="23"/>
      <c r="H69" s="23"/>
      <c r="I69" s="23"/>
      <c r="J69" s="23">
        <v>4.6126696832579182</v>
      </c>
      <c r="K69" s="25">
        <f t="shared" si="17"/>
        <v>4.6126696832579182</v>
      </c>
      <c r="L69" s="24">
        <f t="shared" si="18"/>
        <v>2.1833303167420812</v>
      </c>
      <c r="M69" s="81">
        <f t="shared" si="19"/>
        <v>6.7959999999999994</v>
      </c>
      <c r="O69" s="78">
        <f t="shared" si="20"/>
        <v>-4.6126696832579182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4.6126696832579182</v>
      </c>
      <c r="T69">
        <v>68</v>
      </c>
      <c r="U69" s="87">
        <f>IFERROR(-HLOOKUP($U$1,IEX!$W$2:$BH$98,T69,FALSE),0)</f>
        <v>0</v>
      </c>
      <c r="V69" s="88">
        <f t="shared" si="21"/>
        <v>2.1833303167420812</v>
      </c>
      <c r="W69" s="94"/>
      <c r="X69" s="88">
        <v>0</v>
      </c>
      <c r="Y69" s="88">
        <v>0.19219457013574659</v>
      </c>
      <c r="Z69" s="88">
        <v>0.23063348416289589</v>
      </c>
      <c r="AA69" s="88">
        <v>0.34595022624434385</v>
      </c>
      <c r="AB69" s="88">
        <v>0.76877828054298636</v>
      </c>
      <c r="AC69" s="88">
        <v>0.33057466063348412</v>
      </c>
      <c r="AD69" s="88">
        <v>0.31519909502262444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15.88</v>
      </c>
      <c r="C70" s="23"/>
      <c r="D70" s="23"/>
      <c r="E70" s="23"/>
      <c r="F70" s="23"/>
      <c r="G70" s="23"/>
      <c r="H70" s="23"/>
      <c r="I70" s="23"/>
      <c r="J70" s="23">
        <v>5.3891402714932122</v>
      </c>
      <c r="K70" s="25">
        <f t="shared" si="17"/>
        <v>5.3891402714932122</v>
      </c>
      <c r="L70" s="24">
        <f t="shared" si="18"/>
        <v>2.5508597285067869</v>
      </c>
      <c r="M70" s="81">
        <f t="shared" si="19"/>
        <v>7.9399999999999995</v>
      </c>
      <c r="O70" s="78">
        <f t="shared" si="20"/>
        <v>-5.3891402714932122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5.3891402714932122</v>
      </c>
      <c r="T70">
        <v>69</v>
      </c>
      <c r="U70" s="87">
        <f>IFERROR(-HLOOKUP($U$1,IEX!$W$2:$BH$98,T70,FALSE),0)</f>
        <v>0</v>
      </c>
      <c r="V70" s="88">
        <f t="shared" si="21"/>
        <v>2.5508597285067869</v>
      </c>
      <c r="W70" s="94"/>
      <c r="X70" s="88">
        <v>0</v>
      </c>
      <c r="Y70" s="88">
        <v>0.2245475113122172</v>
      </c>
      <c r="Z70" s="88">
        <v>0.26945701357466062</v>
      </c>
      <c r="AA70" s="88">
        <v>0.4041855203619909</v>
      </c>
      <c r="AB70" s="88">
        <v>0.89819004524886881</v>
      </c>
      <c r="AC70" s="88">
        <v>0.38622171945701356</v>
      </c>
      <c r="AD70" s="88">
        <v>0.36825791855203616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15.976000000000001</v>
      </c>
      <c r="C71" s="23"/>
      <c r="D71" s="23"/>
      <c r="E71" s="23"/>
      <c r="F71" s="23"/>
      <c r="G71" s="23"/>
      <c r="H71" s="23"/>
      <c r="I71" s="23"/>
      <c r="J71" s="23">
        <v>5.4217194570135749</v>
      </c>
      <c r="K71" s="25">
        <f t="shared" si="17"/>
        <v>5.4217194570135749</v>
      </c>
      <c r="L71" s="24">
        <f t="shared" si="18"/>
        <v>2.5662805429864251</v>
      </c>
      <c r="M71" s="81">
        <f t="shared" si="19"/>
        <v>7.9879999999999995</v>
      </c>
      <c r="O71" s="78">
        <f t="shared" si="20"/>
        <v>-5.4217194570135749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5.4217194570135749</v>
      </c>
      <c r="T71">
        <v>70</v>
      </c>
      <c r="U71" s="87">
        <f>IFERROR(-HLOOKUP($U$1,IEX!$W$2:$BH$98,T71,FALSE),0)</f>
        <v>0</v>
      </c>
      <c r="V71" s="88">
        <f t="shared" si="21"/>
        <v>2.5662805429864251</v>
      </c>
      <c r="W71" s="94"/>
      <c r="X71" s="88">
        <v>0</v>
      </c>
      <c r="Y71" s="88">
        <v>0.22590497737556559</v>
      </c>
      <c r="Z71" s="88">
        <v>0.2710859728506787</v>
      </c>
      <c r="AA71" s="88">
        <v>0.40662895927601805</v>
      </c>
      <c r="AB71" s="88">
        <v>0.90361990950226234</v>
      </c>
      <c r="AC71" s="88">
        <v>0.38855656108597281</v>
      </c>
      <c r="AD71" s="88">
        <v>0.37048416289592756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16.128</v>
      </c>
      <c r="C72" s="23"/>
      <c r="D72" s="23"/>
      <c r="E72" s="23"/>
      <c r="F72" s="23"/>
      <c r="G72" s="23"/>
      <c r="H72" s="23"/>
      <c r="I72" s="23"/>
      <c r="J72" s="23">
        <v>5.4733031674208137</v>
      </c>
      <c r="K72" s="25">
        <f t="shared" si="17"/>
        <v>5.4733031674208137</v>
      </c>
      <c r="L72" s="24">
        <f t="shared" si="18"/>
        <v>2.5906968325791855</v>
      </c>
      <c r="M72" s="81">
        <f t="shared" si="19"/>
        <v>8.0640000000000001</v>
      </c>
      <c r="O72" s="78">
        <f t="shared" si="20"/>
        <v>-5.4733031674208137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5.4733031674208137</v>
      </c>
      <c r="T72">
        <v>71</v>
      </c>
      <c r="U72" s="87">
        <f>IFERROR(-HLOOKUP($U$1,IEX!$W$2:$BH$98,T72,FALSE),0)</f>
        <v>0</v>
      </c>
      <c r="V72" s="88">
        <f t="shared" si="21"/>
        <v>2.5906968325791855</v>
      </c>
      <c r="W72" s="94"/>
      <c r="X72" s="88">
        <v>0</v>
      </c>
      <c r="Y72" s="88">
        <v>0.22805429864253393</v>
      </c>
      <c r="Z72" s="88">
        <v>0.27366515837104066</v>
      </c>
      <c r="AA72" s="88">
        <v>0.41049773755656099</v>
      </c>
      <c r="AB72" s="88">
        <v>0.91221719457013573</v>
      </c>
      <c r="AC72" s="88">
        <v>0.39225339366515827</v>
      </c>
      <c r="AD72" s="88">
        <v>0.3740090497737556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15.88</v>
      </c>
      <c r="C73" s="23"/>
      <c r="D73" s="23"/>
      <c r="E73" s="23"/>
      <c r="F73" s="23"/>
      <c r="G73" s="23"/>
      <c r="H73" s="23"/>
      <c r="I73" s="23"/>
      <c r="J73" s="23">
        <v>5.3891402714932122</v>
      </c>
      <c r="K73" s="25">
        <f t="shared" si="17"/>
        <v>5.3891402714932122</v>
      </c>
      <c r="L73" s="24">
        <f t="shared" si="18"/>
        <v>2.5508597285067869</v>
      </c>
      <c r="M73" s="81">
        <f t="shared" si="19"/>
        <v>7.9399999999999995</v>
      </c>
      <c r="O73" s="78">
        <f t="shared" si="20"/>
        <v>-5.3891402714932122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5.3891402714932122</v>
      </c>
      <c r="T73">
        <v>72</v>
      </c>
      <c r="U73" s="87">
        <f>IFERROR(-HLOOKUP($U$1,IEX!$W$2:$BH$98,T73,FALSE),0)</f>
        <v>0</v>
      </c>
      <c r="V73" s="88">
        <f t="shared" si="21"/>
        <v>2.5508597285067869</v>
      </c>
      <c r="W73" s="94"/>
      <c r="X73" s="88">
        <v>0</v>
      </c>
      <c r="Y73" s="88">
        <v>0.2245475113122172</v>
      </c>
      <c r="Z73" s="88">
        <v>0.26945701357466062</v>
      </c>
      <c r="AA73" s="88">
        <v>0.4041855203619909</v>
      </c>
      <c r="AB73" s="88">
        <v>0.89819004524886881</v>
      </c>
      <c r="AC73" s="88">
        <v>0.38622171945701356</v>
      </c>
      <c r="AD73" s="88">
        <v>0.36825791855203616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15.092000000000001</v>
      </c>
      <c r="C74" s="23"/>
      <c r="D74" s="23"/>
      <c r="E74" s="23"/>
      <c r="F74" s="23"/>
      <c r="G74" s="23"/>
      <c r="H74" s="23"/>
      <c r="I74" s="23"/>
      <c r="J74" s="23">
        <v>5.1217194570135751</v>
      </c>
      <c r="K74" s="25">
        <f t="shared" si="17"/>
        <v>5.1217194570135751</v>
      </c>
      <c r="L74" s="24">
        <f t="shared" si="18"/>
        <v>2.4242805429864247</v>
      </c>
      <c r="M74" s="81">
        <f t="shared" si="19"/>
        <v>7.5459999999999994</v>
      </c>
      <c r="O74" s="78">
        <f t="shared" si="20"/>
        <v>-5.1217194570135751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5.1217194570135751</v>
      </c>
      <c r="T74">
        <v>73</v>
      </c>
      <c r="U74" s="87">
        <f>IFERROR(-HLOOKUP($U$1,IEX!$W$2:$BH$98,T74,FALSE),0)</f>
        <v>0</v>
      </c>
      <c r="V74" s="88">
        <f t="shared" si="21"/>
        <v>2.4242805429864247</v>
      </c>
      <c r="W74" s="94"/>
      <c r="X74" s="88">
        <v>0</v>
      </c>
      <c r="Y74" s="88">
        <v>0.2134049773755656</v>
      </c>
      <c r="Z74" s="88">
        <v>0.25608597285067869</v>
      </c>
      <c r="AA74" s="88">
        <v>0.38412895927601803</v>
      </c>
      <c r="AB74" s="88">
        <v>0.85361990950226241</v>
      </c>
      <c r="AC74" s="88">
        <v>0.36705656108597279</v>
      </c>
      <c r="AD74" s="88">
        <v>0.34998416289592754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13.48</v>
      </c>
      <c r="C75" s="23"/>
      <c r="D75" s="23"/>
      <c r="E75" s="23"/>
      <c r="F75" s="23"/>
      <c r="G75" s="23"/>
      <c r="H75" s="23"/>
      <c r="I75" s="23"/>
      <c r="J75" s="23">
        <v>4.5746606334841626</v>
      </c>
      <c r="K75" s="25">
        <f t="shared" si="17"/>
        <v>4.5746606334841626</v>
      </c>
      <c r="L75" s="24">
        <f t="shared" si="18"/>
        <v>2.1653393665158371</v>
      </c>
      <c r="M75" s="81">
        <f t="shared" si="19"/>
        <v>6.74</v>
      </c>
      <c r="O75" s="78">
        <f t="shared" si="20"/>
        <v>-4.5746606334841626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4.5746606334841626</v>
      </c>
      <c r="T75">
        <v>74</v>
      </c>
      <c r="U75" s="87">
        <f>IFERROR(-HLOOKUP($U$1,IEX!$W$2:$BH$98,T75,FALSE),0)</f>
        <v>0</v>
      </c>
      <c r="V75" s="88">
        <f t="shared" si="21"/>
        <v>2.1653393665158371</v>
      </c>
      <c r="W75" s="94"/>
      <c r="X75" s="88">
        <v>0</v>
      </c>
      <c r="Y75" s="88">
        <v>0.19061085972850678</v>
      </c>
      <c r="Z75" s="88">
        <v>0.22873303167420811</v>
      </c>
      <c r="AA75" s="88">
        <v>0.34309954751131216</v>
      </c>
      <c r="AB75" s="88">
        <v>0.76244343891402711</v>
      </c>
      <c r="AC75" s="88">
        <v>0.32785067873303164</v>
      </c>
      <c r="AD75" s="88">
        <v>0.31260180995475112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14.496</v>
      </c>
      <c r="C76" s="23"/>
      <c r="D76" s="23"/>
      <c r="E76" s="23"/>
      <c r="F76" s="23"/>
      <c r="G76" s="23"/>
      <c r="H76" s="23"/>
      <c r="I76" s="23"/>
      <c r="J76" s="23">
        <v>4.91945701357466</v>
      </c>
      <c r="K76" s="25">
        <f t="shared" si="17"/>
        <v>4.91945701357466</v>
      </c>
      <c r="L76" s="24">
        <f t="shared" si="18"/>
        <v>2.3285429864253393</v>
      </c>
      <c r="M76" s="81">
        <f t="shared" si="19"/>
        <v>7.2479999999999993</v>
      </c>
      <c r="O76" s="78">
        <f t="shared" si="20"/>
        <v>-4.91945701357466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4.91945701357466</v>
      </c>
      <c r="T76">
        <v>75</v>
      </c>
      <c r="U76" s="87">
        <f>IFERROR(-HLOOKUP($U$1,IEX!$W$2:$BH$98,T76,FALSE),0)</f>
        <v>0</v>
      </c>
      <c r="V76" s="88">
        <f t="shared" si="21"/>
        <v>2.3285429864253393</v>
      </c>
      <c r="W76" s="94"/>
      <c r="X76" s="88">
        <v>0</v>
      </c>
      <c r="Y76" s="88">
        <v>0.20497737556561085</v>
      </c>
      <c r="Z76" s="88">
        <v>0.24597285067873301</v>
      </c>
      <c r="AA76" s="88">
        <v>0.36895927601809947</v>
      </c>
      <c r="AB76" s="88">
        <v>0.81990950226244341</v>
      </c>
      <c r="AC76" s="88">
        <v>0.35256108597285063</v>
      </c>
      <c r="AD76" s="88">
        <v>0.33616289592760173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16.916</v>
      </c>
      <c r="C77" s="23"/>
      <c r="D77" s="23"/>
      <c r="E77" s="23"/>
      <c r="F77" s="23"/>
      <c r="G77" s="23"/>
      <c r="H77" s="23"/>
      <c r="I77" s="23"/>
      <c r="J77" s="23">
        <v>5.7407239819004525</v>
      </c>
      <c r="K77" s="25">
        <f t="shared" si="17"/>
        <v>5.7407239819004525</v>
      </c>
      <c r="L77" s="24">
        <f t="shared" si="18"/>
        <v>2.7172760180995472</v>
      </c>
      <c r="M77" s="81">
        <f t="shared" si="19"/>
        <v>8.4580000000000002</v>
      </c>
      <c r="O77" s="78">
        <f t="shared" si="20"/>
        <v>-5.7407239819004525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5.7407239819004525</v>
      </c>
      <c r="T77">
        <v>76</v>
      </c>
      <c r="U77" s="87">
        <f>IFERROR(-HLOOKUP($U$1,IEX!$W$2:$BH$98,T77,FALSE),0)</f>
        <v>0</v>
      </c>
      <c r="V77" s="88">
        <f t="shared" si="21"/>
        <v>2.7172760180995472</v>
      </c>
      <c r="W77" s="94"/>
      <c r="X77" s="88">
        <v>0</v>
      </c>
      <c r="Y77" s="88">
        <v>0.23919683257918553</v>
      </c>
      <c r="Z77" s="88">
        <v>0.28703619909502254</v>
      </c>
      <c r="AA77" s="88">
        <v>0.43055429864253386</v>
      </c>
      <c r="AB77" s="88">
        <v>0.95678733031674212</v>
      </c>
      <c r="AC77" s="88">
        <v>0.41141855203619904</v>
      </c>
      <c r="AD77" s="88">
        <v>0.39228280542986421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17.416</v>
      </c>
      <c r="C78" s="23"/>
      <c r="D78" s="23"/>
      <c r="E78" s="23"/>
      <c r="F78" s="23"/>
      <c r="G78" s="23"/>
      <c r="H78" s="23"/>
      <c r="I78" s="23"/>
      <c r="J78" s="23">
        <v>5.910407239819004</v>
      </c>
      <c r="K78" s="25">
        <f t="shared" si="17"/>
        <v>5.910407239819004</v>
      </c>
      <c r="L78" s="24">
        <f t="shared" si="18"/>
        <v>2.7975927601809949</v>
      </c>
      <c r="M78" s="81">
        <f t="shared" si="19"/>
        <v>8.7079999999999984</v>
      </c>
      <c r="O78" s="78">
        <f t="shared" si="20"/>
        <v>-5.910407239819004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5.910407239819004</v>
      </c>
      <c r="T78">
        <v>77</v>
      </c>
      <c r="U78" s="87">
        <f>IFERROR(-HLOOKUP($U$1,IEX!$W$2:$BH$98,T78,FALSE),0)</f>
        <v>0</v>
      </c>
      <c r="V78" s="88">
        <f t="shared" si="21"/>
        <v>2.7975927601809949</v>
      </c>
      <c r="W78" s="94"/>
      <c r="X78" s="88">
        <v>0</v>
      </c>
      <c r="Y78" s="88">
        <v>0.24626696832579184</v>
      </c>
      <c r="Z78" s="88">
        <v>0.29552036199095016</v>
      </c>
      <c r="AA78" s="88">
        <v>0.44328054298642527</v>
      </c>
      <c r="AB78" s="88">
        <v>0.98506787330316736</v>
      </c>
      <c r="AC78" s="88">
        <v>0.42357918552036194</v>
      </c>
      <c r="AD78" s="88">
        <v>0.40387782805429862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16.724</v>
      </c>
      <c r="C79" s="23"/>
      <c r="D79" s="23"/>
      <c r="E79" s="23"/>
      <c r="F79" s="23"/>
      <c r="G79" s="23"/>
      <c r="H79" s="23"/>
      <c r="I79" s="23"/>
      <c r="J79" s="23">
        <v>5.6755656108597279</v>
      </c>
      <c r="K79" s="25">
        <f t="shared" si="17"/>
        <v>5.6755656108597279</v>
      </c>
      <c r="L79" s="24">
        <f t="shared" si="18"/>
        <v>2.6864343891402713</v>
      </c>
      <c r="M79" s="81">
        <f t="shared" si="19"/>
        <v>8.3619999999999983</v>
      </c>
      <c r="O79" s="78">
        <f t="shared" si="20"/>
        <v>-5.6755656108597279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5.6755656108597279</v>
      </c>
      <c r="T79">
        <v>78</v>
      </c>
      <c r="U79" s="87">
        <f>IFERROR(-HLOOKUP($U$1,IEX!$W$2:$BH$98,T79,FALSE),0)</f>
        <v>0</v>
      </c>
      <c r="V79" s="88">
        <f t="shared" si="21"/>
        <v>2.6864343891402713</v>
      </c>
      <c r="W79" s="94"/>
      <c r="X79" s="88">
        <v>0</v>
      </c>
      <c r="Y79" s="88">
        <v>0.23648190045248865</v>
      </c>
      <c r="Z79" s="88">
        <v>0.28377828054298637</v>
      </c>
      <c r="AA79" s="88">
        <v>0.42566742081447961</v>
      </c>
      <c r="AB79" s="88">
        <v>0.94592760180995461</v>
      </c>
      <c r="AC79" s="88">
        <v>0.40674886877828048</v>
      </c>
      <c r="AD79" s="88">
        <v>0.3878303167420814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16.78</v>
      </c>
      <c r="C80" s="23"/>
      <c r="D80" s="23"/>
      <c r="E80" s="23"/>
      <c r="F80" s="23"/>
      <c r="G80" s="23"/>
      <c r="H80" s="23"/>
      <c r="I80" s="23"/>
      <c r="J80" s="23">
        <v>5.6945701357466065</v>
      </c>
      <c r="K80" s="25">
        <f t="shared" si="17"/>
        <v>5.6945701357466065</v>
      </c>
      <c r="L80" s="24">
        <f t="shared" si="18"/>
        <v>2.6954298642533936</v>
      </c>
      <c r="M80" s="81">
        <f t="shared" si="19"/>
        <v>8.39</v>
      </c>
      <c r="O80" s="78">
        <f t="shared" si="20"/>
        <v>-5.6945701357466065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5.6945701357466065</v>
      </c>
      <c r="T80">
        <v>79</v>
      </c>
      <c r="U80" s="87">
        <f>IFERROR(-HLOOKUP($U$1,IEX!$W$2:$BH$98,T80,FALSE),0)</f>
        <v>0</v>
      </c>
      <c r="V80" s="88">
        <f t="shared" si="21"/>
        <v>2.6954298642533936</v>
      </c>
      <c r="W80" s="94"/>
      <c r="X80" s="88">
        <v>0</v>
      </c>
      <c r="Y80" s="88">
        <v>0.23727375565610859</v>
      </c>
      <c r="Z80" s="88">
        <v>0.2847285067873303</v>
      </c>
      <c r="AA80" s="88">
        <v>0.42709276018099546</v>
      </c>
      <c r="AB80" s="88">
        <v>0.94909502262443435</v>
      </c>
      <c r="AC80" s="88">
        <v>0.40811085972850675</v>
      </c>
      <c r="AD80" s="88">
        <v>0.38912895927601804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18.988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17.856000000000002</v>
      </c>
      <c r="C82" s="23"/>
      <c r="D82" s="23"/>
      <c r="E82" s="23"/>
      <c r="F82" s="23"/>
      <c r="G82" s="23"/>
      <c r="H82" s="23"/>
      <c r="I82" s="23"/>
      <c r="J82" s="23">
        <v>6.0597285067873301</v>
      </c>
      <c r="K82" s="25">
        <f t="shared" si="17"/>
        <v>6.0597285067873301</v>
      </c>
      <c r="L82" s="24">
        <f t="shared" si="18"/>
        <v>2.8682714932126698</v>
      </c>
      <c r="M82" s="81">
        <f t="shared" si="19"/>
        <v>8.9280000000000008</v>
      </c>
      <c r="O82" s="78">
        <f t="shared" si="20"/>
        <v>-6.0597285067873301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6.0597285067873301</v>
      </c>
      <c r="T82">
        <v>81</v>
      </c>
      <c r="U82" s="87">
        <f>IFERROR(-HLOOKUP($U$1,IEX!$W$2:$BH$98,T82,FALSE),0)</f>
        <v>0</v>
      </c>
      <c r="V82" s="88">
        <f t="shared" si="21"/>
        <v>2.8682714932126698</v>
      </c>
      <c r="W82" s="94"/>
      <c r="X82" s="88">
        <v>0</v>
      </c>
      <c r="Y82" s="88">
        <v>0.25248868778280542</v>
      </c>
      <c r="Z82" s="88">
        <v>0.30298642533936648</v>
      </c>
      <c r="AA82" s="88">
        <v>0.45447963800904972</v>
      </c>
      <c r="AB82" s="88">
        <v>1.0099547511312217</v>
      </c>
      <c r="AC82" s="88">
        <v>0.43428054298642532</v>
      </c>
      <c r="AD82" s="88">
        <v>0.41408144796380092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18.356000000000002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15.496</v>
      </c>
      <c r="C85" s="23"/>
      <c r="D85" s="23"/>
      <c r="E85" s="23"/>
      <c r="F85" s="23"/>
      <c r="G85" s="23"/>
      <c r="H85" s="23"/>
      <c r="I85" s="23"/>
      <c r="J85" s="23">
        <v>5.2588235294117647</v>
      </c>
      <c r="K85" s="25">
        <f t="shared" si="17"/>
        <v>5.2588235294117647</v>
      </c>
      <c r="L85" s="24">
        <f t="shared" si="18"/>
        <v>2.4891764705882347</v>
      </c>
      <c r="M85" s="81">
        <f t="shared" si="19"/>
        <v>7.7479999999999993</v>
      </c>
      <c r="O85" s="78">
        <f t="shared" si="20"/>
        <v>-5.2588235294117647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5.2588235294117647</v>
      </c>
      <c r="T85">
        <v>84</v>
      </c>
      <c r="U85" s="87">
        <f>IFERROR(-HLOOKUP($U$1,IEX!$W$2:$BH$98,T85,FALSE),0)</f>
        <v>0</v>
      </c>
      <c r="V85" s="88">
        <f t="shared" si="21"/>
        <v>2.4891764705882347</v>
      </c>
      <c r="W85" s="94"/>
      <c r="X85" s="88">
        <v>0</v>
      </c>
      <c r="Y85" s="88">
        <v>0.2191176470588235</v>
      </c>
      <c r="Z85" s="88">
        <v>0.26294117647058818</v>
      </c>
      <c r="AA85" s="88">
        <v>0.3944117647058823</v>
      </c>
      <c r="AB85" s="88">
        <v>0.876470588235294</v>
      </c>
      <c r="AC85" s="88">
        <v>0.37688235294117645</v>
      </c>
      <c r="AD85" s="88">
        <v>0.35935294117647054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16.088000000000001</v>
      </c>
      <c r="C86" s="23"/>
      <c r="D86" s="23"/>
      <c r="E86" s="23"/>
      <c r="F86" s="23"/>
      <c r="G86" s="23"/>
      <c r="H86" s="23"/>
      <c r="I86" s="23"/>
      <c r="J86" s="23">
        <v>5.4597285067873305</v>
      </c>
      <c r="K86" s="25">
        <f t="shared" si="17"/>
        <v>5.4597285067873305</v>
      </c>
      <c r="L86" s="24">
        <f t="shared" si="18"/>
        <v>2.5842714932126696</v>
      </c>
      <c r="M86" s="81">
        <f t="shared" si="19"/>
        <v>8.0440000000000005</v>
      </c>
      <c r="O86" s="78">
        <f t="shared" si="20"/>
        <v>-5.4597285067873305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5.4597285067873305</v>
      </c>
      <c r="T86">
        <v>85</v>
      </c>
      <c r="U86" s="87">
        <f>IFERROR(-HLOOKUP($U$1,IEX!$W$2:$BH$98,T86,FALSE),0)</f>
        <v>0</v>
      </c>
      <c r="V86" s="88">
        <f t="shared" si="21"/>
        <v>2.5842714932126696</v>
      </c>
      <c r="W86" s="94"/>
      <c r="X86" s="88">
        <v>0</v>
      </c>
      <c r="Y86" s="88">
        <v>0.22748868778280543</v>
      </c>
      <c r="Z86" s="88">
        <v>0.27298642533936651</v>
      </c>
      <c r="AA86" s="88">
        <v>0.40947963800904974</v>
      </c>
      <c r="AB86" s="88">
        <v>0.90995475113122171</v>
      </c>
      <c r="AC86" s="88">
        <v>0.39128054298642534</v>
      </c>
      <c r="AD86" s="88">
        <v>0.37308144796380083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18.527999999999999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16.608000000000001</v>
      </c>
      <c r="C88" s="23"/>
      <c r="D88" s="23"/>
      <c r="E88" s="23"/>
      <c r="F88" s="23"/>
      <c r="G88" s="23"/>
      <c r="H88" s="23"/>
      <c r="I88" s="23"/>
      <c r="J88" s="23">
        <v>5.636199095022624</v>
      </c>
      <c r="K88" s="25">
        <f t="shared" si="17"/>
        <v>5.636199095022624</v>
      </c>
      <c r="L88" s="24">
        <f t="shared" si="18"/>
        <v>2.6678009049773754</v>
      </c>
      <c r="M88" s="81">
        <f t="shared" si="19"/>
        <v>8.3039999999999985</v>
      </c>
      <c r="O88" s="78">
        <f t="shared" si="20"/>
        <v>-5.636199095022624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5.636199095022624</v>
      </c>
      <c r="T88">
        <v>87</v>
      </c>
      <c r="U88" s="87">
        <f>IFERROR(-HLOOKUP($U$1,IEX!$W$2:$BH$98,T88,FALSE),0)</f>
        <v>0</v>
      </c>
      <c r="V88" s="88">
        <f t="shared" si="21"/>
        <v>2.6678009049773754</v>
      </c>
      <c r="W88" s="94"/>
      <c r="X88" s="88">
        <v>0</v>
      </c>
      <c r="Y88" s="88">
        <v>0.23484162895927602</v>
      </c>
      <c r="Z88" s="88">
        <v>0.28180995475113119</v>
      </c>
      <c r="AA88" s="88">
        <v>0.42271493212669675</v>
      </c>
      <c r="AB88" s="88">
        <v>0.93936651583710407</v>
      </c>
      <c r="AC88" s="88">
        <v>0.40392760180995468</v>
      </c>
      <c r="AD88" s="88">
        <v>0.38514027149321262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18.295999999999999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18.760000000000002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16.244</v>
      </c>
      <c r="C91" s="23"/>
      <c r="D91" s="23"/>
      <c r="E91" s="23"/>
      <c r="F91" s="23"/>
      <c r="G91" s="23"/>
      <c r="H91" s="23"/>
      <c r="I91" s="23"/>
      <c r="J91" s="23">
        <v>5.5126696832579176</v>
      </c>
      <c r="K91" s="25">
        <f t="shared" si="17"/>
        <v>5.5126696832579176</v>
      </c>
      <c r="L91" s="24">
        <f t="shared" si="18"/>
        <v>2.6093303167420809</v>
      </c>
      <c r="M91" s="81">
        <f t="shared" si="19"/>
        <v>8.1219999999999981</v>
      </c>
      <c r="O91" s="78">
        <f t="shared" si="20"/>
        <v>-5.5126696832579176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5.5126696832579176</v>
      </c>
      <c r="T91">
        <v>90</v>
      </c>
      <c r="U91" s="87">
        <f>IFERROR(-HLOOKUP($U$1,IEX!$W$2:$BH$98,T91,FALSE),0)</f>
        <v>0</v>
      </c>
      <c r="V91" s="88">
        <f t="shared" si="21"/>
        <v>2.6093303167420809</v>
      </c>
      <c r="W91" s="94"/>
      <c r="X91" s="88">
        <v>0</v>
      </c>
      <c r="Y91" s="88">
        <v>0.22969457013574657</v>
      </c>
      <c r="Z91" s="88">
        <v>0.27563348416289585</v>
      </c>
      <c r="AA91" s="88">
        <v>0.41345022624434385</v>
      </c>
      <c r="AB91" s="88">
        <v>0.91877828054298627</v>
      </c>
      <c r="AC91" s="88">
        <v>0.39507466063348412</v>
      </c>
      <c r="AD91" s="88">
        <v>0.37669909502262439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17.108000000000001</v>
      </c>
      <c r="C92" s="23"/>
      <c r="D92" s="23"/>
      <c r="E92" s="23"/>
      <c r="F92" s="23"/>
      <c r="G92" s="23"/>
      <c r="H92" s="23"/>
      <c r="I92" s="23"/>
      <c r="J92" s="23">
        <v>5.8058823529411763</v>
      </c>
      <c r="K92" s="25">
        <f t="shared" si="17"/>
        <v>5.8058823529411763</v>
      </c>
      <c r="L92" s="24">
        <f t="shared" si="18"/>
        <v>2.7481176470588236</v>
      </c>
      <c r="M92" s="81">
        <f t="shared" si="19"/>
        <v>8.5540000000000003</v>
      </c>
      <c r="O92" s="78">
        <f t="shared" si="20"/>
        <v>-5.8058823529411763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5.8058823529411763</v>
      </c>
      <c r="T92">
        <v>91</v>
      </c>
      <c r="U92" s="87">
        <f>IFERROR(-HLOOKUP($U$1,IEX!$W$2:$BH$98,T92,FALSE),0)</f>
        <v>0</v>
      </c>
      <c r="V92" s="88">
        <f t="shared" si="21"/>
        <v>2.7481176470588236</v>
      </c>
      <c r="W92" s="94"/>
      <c r="X92" s="88">
        <v>0</v>
      </c>
      <c r="Y92" s="88">
        <v>0.24191176470588235</v>
      </c>
      <c r="Z92" s="88">
        <v>0.29029411764705876</v>
      </c>
      <c r="AA92" s="88">
        <v>0.43544117647058822</v>
      </c>
      <c r="AB92" s="88">
        <v>0.96764705882352942</v>
      </c>
      <c r="AC92" s="88">
        <v>0.41608823529411759</v>
      </c>
      <c r="AD92" s="88">
        <v>0.39673529411764702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16.916</v>
      </c>
      <c r="C93" s="23"/>
      <c r="D93" s="23"/>
      <c r="E93" s="23"/>
      <c r="F93" s="23"/>
      <c r="G93" s="23"/>
      <c r="H93" s="23"/>
      <c r="I93" s="23"/>
      <c r="J93" s="23">
        <v>5.7407239819004525</v>
      </c>
      <c r="K93" s="25">
        <f t="shared" si="17"/>
        <v>5.7407239819004525</v>
      </c>
      <c r="L93" s="24">
        <f t="shared" si="18"/>
        <v>2.7172760180995472</v>
      </c>
      <c r="M93" s="81">
        <f t="shared" si="19"/>
        <v>8.4580000000000002</v>
      </c>
      <c r="O93" s="78">
        <f t="shared" si="20"/>
        <v>-5.7407239819004525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5.7407239819004525</v>
      </c>
      <c r="T93">
        <v>92</v>
      </c>
      <c r="U93" s="87">
        <f>IFERROR(-HLOOKUP($U$1,IEX!$W$2:$BH$98,T93,FALSE),0)</f>
        <v>0</v>
      </c>
      <c r="V93" s="88">
        <f t="shared" si="21"/>
        <v>2.7172760180995472</v>
      </c>
      <c r="W93" s="94"/>
      <c r="X93" s="88">
        <v>0</v>
      </c>
      <c r="Y93" s="88">
        <v>0.23919683257918553</v>
      </c>
      <c r="Z93" s="88">
        <v>0.28703619909502254</v>
      </c>
      <c r="AA93" s="88">
        <v>0.43055429864253386</v>
      </c>
      <c r="AB93" s="88">
        <v>0.95678733031674212</v>
      </c>
      <c r="AC93" s="88">
        <v>0.41141855203619904</v>
      </c>
      <c r="AD93" s="88">
        <v>0.39228280542986421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17.972000000000001</v>
      </c>
      <c r="C94" s="23"/>
      <c r="D94" s="23"/>
      <c r="E94" s="23"/>
      <c r="F94" s="23"/>
      <c r="G94" s="23"/>
      <c r="H94" s="23"/>
      <c r="I94" s="23"/>
      <c r="J94" s="23">
        <v>6.099095022624434</v>
      </c>
      <c r="K94" s="25">
        <f t="shared" si="17"/>
        <v>6.099095022624434</v>
      </c>
      <c r="L94" s="24">
        <f t="shared" si="18"/>
        <v>2.8869049773755653</v>
      </c>
      <c r="M94" s="81">
        <f t="shared" si="19"/>
        <v>8.9859999999999989</v>
      </c>
      <c r="O94" s="78">
        <f t="shared" si="20"/>
        <v>-6.099095022624434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6.099095022624434</v>
      </c>
      <c r="T94">
        <v>93</v>
      </c>
      <c r="U94" s="87">
        <f>IFERROR(-HLOOKUP($U$1,IEX!$W$2:$BH$98,T94,FALSE),0)</f>
        <v>0</v>
      </c>
      <c r="V94" s="88">
        <f t="shared" si="21"/>
        <v>2.8869049773755653</v>
      </c>
      <c r="W94" s="94"/>
      <c r="X94" s="88">
        <v>0</v>
      </c>
      <c r="Y94" s="88">
        <v>0.25412895927601808</v>
      </c>
      <c r="Z94" s="88">
        <v>0.30495475113122167</v>
      </c>
      <c r="AA94" s="88">
        <v>0.45743212669683259</v>
      </c>
      <c r="AB94" s="88">
        <v>1.0165158371040723</v>
      </c>
      <c r="AC94" s="88">
        <v>0.43710180995475106</v>
      </c>
      <c r="AD94" s="88">
        <v>0.41677149321266965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17.143999999999998</v>
      </c>
      <c r="C95" s="23"/>
      <c r="D95" s="23"/>
      <c r="E95" s="23"/>
      <c r="F95" s="23"/>
      <c r="G95" s="23"/>
      <c r="H95" s="23"/>
      <c r="I95" s="23"/>
      <c r="J95" s="23">
        <v>5.8180995475113111</v>
      </c>
      <c r="K95" s="25">
        <f t="shared" si="17"/>
        <v>5.8180995475113111</v>
      </c>
      <c r="L95" s="24">
        <f t="shared" si="18"/>
        <v>2.7539004524886872</v>
      </c>
      <c r="M95" s="81">
        <f t="shared" si="19"/>
        <v>8.5719999999999992</v>
      </c>
      <c r="O95" s="78">
        <f t="shared" si="20"/>
        <v>-5.8180995475113111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5.8180995475113111</v>
      </c>
      <c r="T95">
        <v>94</v>
      </c>
      <c r="U95" s="87">
        <f>IFERROR(-HLOOKUP($U$1,IEX!$W$2:$BH$98,T95,FALSE),0)</f>
        <v>0</v>
      </c>
      <c r="V95" s="88">
        <f t="shared" si="21"/>
        <v>2.7539004524886872</v>
      </c>
      <c r="W95" s="94"/>
      <c r="X95" s="88">
        <v>0</v>
      </c>
      <c r="Y95" s="88">
        <v>0.24242081447963795</v>
      </c>
      <c r="Z95" s="88">
        <v>0.29090497737556548</v>
      </c>
      <c r="AA95" s="88">
        <v>0.4363574660633483</v>
      </c>
      <c r="AB95" s="88">
        <v>0.96968325791855181</v>
      </c>
      <c r="AC95" s="88">
        <v>0.41696380090497726</v>
      </c>
      <c r="AD95" s="88">
        <v>0.39757013574660621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16.456</v>
      </c>
      <c r="C96" s="23"/>
      <c r="D96" s="23"/>
      <c r="E96" s="23"/>
      <c r="F96" s="23"/>
      <c r="G96" s="23"/>
      <c r="H96" s="23"/>
      <c r="I96" s="23"/>
      <c r="J96" s="23">
        <v>5.5846153846153834</v>
      </c>
      <c r="K96" s="25">
        <f t="shared" si="17"/>
        <v>5.5846153846153834</v>
      </c>
      <c r="L96" s="24">
        <f t="shared" si="18"/>
        <v>2.643384615384615</v>
      </c>
      <c r="M96" s="81">
        <f t="shared" si="19"/>
        <v>8.227999999999998</v>
      </c>
      <c r="O96" s="78">
        <f t="shared" si="20"/>
        <v>-5.5846153846153834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5.5846153846153834</v>
      </c>
      <c r="T96">
        <v>95</v>
      </c>
      <c r="U96" s="87">
        <f>IFERROR(-HLOOKUP($U$1,IEX!$W$2:$BH$98,T96,FALSE),0)</f>
        <v>0</v>
      </c>
      <c r="V96" s="88">
        <f t="shared" si="21"/>
        <v>2.643384615384615</v>
      </c>
      <c r="W96" s="94"/>
      <c r="X96" s="88">
        <v>0</v>
      </c>
      <c r="Y96" s="88">
        <v>0.23269230769230767</v>
      </c>
      <c r="Z96" s="88">
        <v>0.27923076923076917</v>
      </c>
      <c r="AA96" s="88">
        <v>0.41884615384615376</v>
      </c>
      <c r="AB96" s="88">
        <v>0.93076923076923068</v>
      </c>
      <c r="AC96" s="88">
        <v>0.40023076923076917</v>
      </c>
      <c r="AD96" s="88">
        <v>0.38161538461538458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16.512</v>
      </c>
      <c r="C97" s="23"/>
      <c r="D97" s="23"/>
      <c r="E97" s="23"/>
      <c r="F97" s="23"/>
      <c r="G97" s="23"/>
      <c r="H97" s="23"/>
      <c r="I97" s="23"/>
      <c r="J97" s="23">
        <v>5.6036199095022621</v>
      </c>
      <c r="K97" s="25">
        <f t="shared" si="17"/>
        <v>5.6036199095022621</v>
      </c>
      <c r="L97" s="24">
        <f t="shared" si="18"/>
        <v>2.6523800904977373</v>
      </c>
      <c r="M97" s="81">
        <f t="shared" si="19"/>
        <v>8.2560000000000002</v>
      </c>
      <c r="O97" s="78">
        <f t="shared" si="20"/>
        <v>-5.6036199095022621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5.6036199095022621</v>
      </c>
      <c r="T97">
        <v>96</v>
      </c>
      <c r="U97" s="87">
        <f>IFERROR(-HLOOKUP($U$1,IEX!$W$2:$BH$98,T97,FALSE),0)</f>
        <v>0</v>
      </c>
      <c r="V97" s="88">
        <f t="shared" si="21"/>
        <v>2.6523800904977373</v>
      </c>
      <c r="W97" s="94"/>
      <c r="X97" s="88">
        <v>0</v>
      </c>
      <c r="Y97" s="88">
        <v>0.23348416289592758</v>
      </c>
      <c r="Z97" s="88">
        <v>0.28018099547511305</v>
      </c>
      <c r="AA97" s="88">
        <v>0.4202714932126696</v>
      </c>
      <c r="AB97" s="88">
        <v>0.93393665158371031</v>
      </c>
      <c r="AC97" s="88">
        <v>0.40159276018099543</v>
      </c>
      <c r="AD97" s="88">
        <v>0.38291402714932121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17.184000000000001</v>
      </c>
      <c r="C98" s="23"/>
      <c r="D98" s="23"/>
      <c r="E98" s="23"/>
      <c r="F98" s="23"/>
      <c r="G98" s="23"/>
      <c r="H98" s="23"/>
      <c r="I98" s="23"/>
      <c r="J98" s="23">
        <v>5.8316742081447961</v>
      </c>
      <c r="K98" s="25">
        <f t="shared" si="17"/>
        <v>5.8316742081447961</v>
      </c>
      <c r="L98" s="24">
        <f t="shared" si="18"/>
        <v>2.7603257918552031</v>
      </c>
      <c r="M98" s="81">
        <f t="shared" si="19"/>
        <v>8.5919999999999987</v>
      </c>
      <c r="O98" s="78">
        <f t="shared" si="20"/>
        <v>-5.8316742081447961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5.8316742081447961</v>
      </c>
      <c r="T98">
        <v>97</v>
      </c>
      <c r="U98" s="87">
        <f>IFERROR(-HLOOKUP($U$1,IEX!$W$2:$BH$98,T98,FALSE),0)</f>
        <v>0</v>
      </c>
      <c r="V98" s="88">
        <f t="shared" si="21"/>
        <v>2.7603257918552031</v>
      </c>
      <c r="W98" s="94"/>
      <c r="X98" s="88">
        <v>0</v>
      </c>
      <c r="Y98" s="88">
        <v>0.24298642533936651</v>
      </c>
      <c r="Z98" s="88">
        <v>0.29158371040723974</v>
      </c>
      <c r="AA98" s="88">
        <v>0.43737556561085972</v>
      </c>
      <c r="AB98" s="88">
        <v>0.97194570135746605</v>
      </c>
      <c r="AC98" s="88">
        <v>0.41793665158371035</v>
      </c>
      <c r="AD98" s="88">
        <v>0.39849773755656104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0.40393100000000015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0.13615671215099645</v>
      </c>
      <c r="K99" s="25">
        <f t="shared" si="22"/>
        <v>0.13615671215099645</v>
      </c>
      <c r="L99" s="25">
        <f t="shared" si="22"/>
        <v>6.4447510418138301E-2</v>
      </c>
      <c r="M99" s="85">
        <f t="shared" si="22"/>
        <v>0.20060422256913465</v>
      </c>
      <c r="O99" s="78">
        <f>SUM(O3:O98)/4000</f>
        <v>-0.13615671215099645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0.13615671215099645</v>
      </c>
      <c r="U99" s="89">
        <f t="shared" ref="U99:AK99" si="24">SUM(U3:U98)/4000</f>
        <v>0</v>
      </c>
      <c r="V99" s="89">
        <f t="shared" si="24"/>
        <v>6.4447510418138301E-2</v>
      </c>
      <c r="W99" s="94"/>
      <c r="X99" s="89">
        <f t="shared" si="24"/>
        <v>0</v>
      </c>
      <c r="Y99" s="89">
        <f t="shared" si="24"/>
        <v>5.6731963396248484E-3</v>
      </c>
      <c r="Z99" s="89">
        <f t="shared" si="24"/>
        <v>6.8078356075498194E-3</v>
      </c>
      <c r="AA99" s="89">
        <f t="shared" si="24"/>
        <v>1.0211753411324723E-2</v>
      </c>
      <c r="AB99" s="89">
        <f t="shared" si="24"/>
        <v>2.2692785358499393E-2</v>
      </c>
      <c r="AC99" s="89">
        <f t="shared" si="24"/>
        <v>9.7578977041547377E-3</v>
      </c>
      <c r="AD99" s="89">
        <f t="shared" si="24"/>
        <v>9.3040419969847507E-3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0.19</v>
      </c>
      <c r="R3" s="206">
        <v>0</v>
      </c>
      <c r="S3" s="206">
        <v>0.22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43.94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0.19</v>
      </c>
      <c r="R4" s="206">
        <v>0.26</v>
      </c>
      <c r="S4" s="206">
        <v>0.22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43.94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0.19</v>
      </c>
      <c r="R5" s="206">
        <v>0.26</v>
      </c>
      <c r="S5" s="206">
        <v>0.22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43.94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0.19</v>
      </c>
      <c r="R6" s="206">
        <v>0.26</v>
      </c>
      <c r="S6" s="206">
        <v>0.22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43.94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2.0499999999999998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0.19</v>
      </c>
      <c r="R7" s="206">
        <v>0.26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43.94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2.0499999999999998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0.19</v>
      </c>
      <c r="R8" s="206">
        <v>0.26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43.94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2.0499999999999998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0.19</v>
      </c>
      <c r="R9" s="206">
        <v>0.26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43.94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2.0499999999999998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0.19</v>
      </c>
      <c r="R10" s="206">
        <v>0.26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43.94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2.06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0.19</v>
      </c>
      <c r="R11" s="206">
        <v>0.32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43.94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2.06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0.19</v>
      </c>
      <c r="R12" s="206">
        <v>0.32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43.94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2.06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0.19</v>
      </c>
      <c r="R13" s="206">
        <v>0.32</v>
      </c>
      <c r="S13" s="206">
        <v>0.23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43.94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2.06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0.19</v>
      </c>
      <c r="R14" s="206">
        <v>0.32</v>
      </c>
      <c r="S14" s="206">
        <v>0.23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43.94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2.06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0.19</v>
      </c>
      <c r="R15" s="206">
        <v>0.32</v>
      </c>
      <c r="S15" s="206">
        <v>0.23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43.94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2.06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0.19</v>
      </c>
      <c r="R16" s="206">
        <v>0.32</v>
      </c>
      <c r="S16" s="206">
        <v>0.23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27.57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2.06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0.19</v>
      </c>
      <c r="R17" s="206">
        <v>0.39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27.57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2.06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0.19</v>
      </c>
      <c r="R18" s="206">
        <v>0.39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27.57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2.0699999999999998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0.19</v>
      </c>
      <c r="R19" s="206">
        <v>0.39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27.57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2.0699999999999998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0.19</v>
      </c>
      <c r="R20" s="206">
        <v>0.32</v>
      </c>
      <c r="S20" s="206">
        <v>0.18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27.57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2.06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0.2</v>
      </c>
      <c r="R21" s="206">
        <v>0.27</v>
      </c>
      <c r="S21" s="206">
        <v>0.21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27.57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2.06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0.2</v>
      </c>
      <c r="R22" s="206">
        <v>0.27</v>
      </c>
      <c r="S22" s="206">
        <v>0.21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27.57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0.19</v>
      </c>
      <c r="R23" s="206">
        <v>0</v>
      </c>
      <c r="S23" s="206">
        <v>0.18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27.57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0.19</v>
      </c>
      <c r="R24" s="206">
        <v>0</v>
      </c>
      <c r="S24" s="206">
        <v>0.08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27.57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0.19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27.57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0.19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27.57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27.57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27.57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27.57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27.57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0.16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27.57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1.99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27.57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1.28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1.28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1.28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1.28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27.88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27.88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27.88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0.14000000000000001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27.88</v>
      </c>
      <c r="AI51" s="206">
        <v>0</v>
      </c>
      <c r="AJ51" s="206">
        <v>0</v>
      </c>
      <c r="AK51" s="206">
        <v>18.27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27.88</v>
      </c>
      <c r="AI52" s="206">
        <v>0</v>
      </c>
      <c r="AJ52" s="206">
        <v>0</v>
      </c>
      <c r="AK52" s="206">
        <v>18.27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27.88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2.12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27.88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2.08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27.88</v>
      </c>
      <c r="AI55" s="206">
        <v>0</v>
      </c>
      <c r="AJ55" s="206">
        <v>0</v>
      </c>
      <c r="AK55" s="206">
        <v>19.420000000000002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27.88</v>
      </c>
      <c r="AI56" s="206">
        <v>0</v>
      </c>
      <c r="AJ56" s="206">
        <v>0</v>
      </c>
      <c r="AK56" s="206">
        <v>19.420000000000002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27.88</v>
      </c>
      <c r="AI57" s="206">
        <v>0</v>
      </c>
      <c r="AJ57" s="206">
        <v>0</v>
      </c>
      <c r="AK57" s="206">
        <v>19.420000000000002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27.88</v>
      </c>
      <c r="AI58" s="206">
        <v>0</v>
      </c>
      <c r="AJ58" s="206">
        <v>0</v>
      </c>
      <c r="AK58" s="206">
        <v>19.420000000000002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27.88</v>
      </c>
      <c r="AI59" s="206">
        <v>0</v>
      </c>
      <c r="AJ59" s="206">
        <v>0</v>
      </c>
      <c r="AK59" s="206">
        <v>19.420000000000002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27.88</v>
      </c>
      <c r="AI60" s="206">
        <v>0</v>
      </c>
      <c r="AJ60" s="206">
        <v>0</v>
      </c>
      <c r="AK60" s="206">
        <v>19.420000000000002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27.88</v>
      </c>
      <c r="AI61" s="206">
        <v>0</v>
      </c>
      <c r="AJ61" s="206">
        <v>0</v>
      </c>
      <c r="AK61" s="206">
        <v>19.420000000000002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27.88</v>
      </c>
      <c r="AI62" s="206">
        <v>0</v>
      </c>
      <c r="AJ62" s="206">
        <v>0</v>
      </c>
      <c r="AK62" s="206">
        <v>19.420000000000002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27.88</v>
      </c>
      <c r="AI63" s="206">
        <v>0</v>
      </c>
      <c r="AJ63" s="206">
        <v>0</v>
      </c>
      <c r="AK63" s="206">
        <v>19.420000000000002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27.88</v>
      </c>
      <c r="AI64" s="206">
        <v>0</v>
      </c>
      <c r="AJ64" s="206">
        <v>0</v>
      </c>
      <c r="AK64" s="206">
        <v>19.420000000000002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27.88</v>
      </c>
      <c r="AI65" s="206">
        <v>0</v>
      </c>
      <c r="AJ65" s="206">
        <v>0</v>
      </c>
      <c r="AK65" s="206">
        <v>19.420000000000002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27.88</v>
      </c>
      <c r="AI66" s="206">
        <v>0</v>
      </c>
      <c r="AJ66" s="206">
        <v>0</v>
      </c>
      <c r="AK66" s="206">
        <v>19.420000000000002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1.91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27.88</v>
      </c>
      <c r="AI67" s="206">
        <v>0</v>
      </c>
      <c r="AJ67" s="206">
        <v>0</v>
      </c>
      <c r="AK67" s="206">
        <v>18.420000000000002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27.88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27.88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27.88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27.88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27.88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2.12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0.16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19.420000000000002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2.12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0.16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19.420000000000002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0.19</v>
      </c>
      <c r="R89" s="206">
        <v>0</v>
      </c>
      <c r="S89" s="206">
        <v>0.17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19.420000000000002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0.19</v>
      </c>
      <c r="R90" s="206">
        <v>0</v>
      </c>
      <c r="S90" s="206">
        <v>0.17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19.420000000000002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1.37</v>
      </c>
      <c r="L91" s="206">
        <v>2.04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0.19</v>
      </c>
      <c r="R91" s="206">
        <v>0</v>
      </c>
      <c r="S91" s="206">
        <v>0.28000000000000003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19.420000000000002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0.19</v>
      </c>
      <c r="R92" s="206">
        <v>0</v>
      </c>
      <c r="S92" s="206">
        <v>0.28000000000000003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1.39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19.420000000000002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2.0699999999999998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0.19</v>
      </c>
      <c r="R93" s="206">
        <v>0</v>
      </c>
      <c r="S93" s="206">
        <v>0.28000000000000003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19.420000000000002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2.0699999999999998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0.19</v>
      </c>
      <c r="R94" s="206">
        <v>0</v>
      </c>
      <c r="S94" s="206">
        <v>0.28000000000000003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19.420000000000002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2.0699999999999998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0.19</v>
      </c>
      <c r="R95" s="206">
        <v>0</v>
      </c>
      <c r="S95" s="206">
        <v>0.28000000000000003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19.420000000000002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1.31</v>
      </c>
      <c r="L96" s="206">
        <v>2.0699999999999998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0.19</v>
      </c>
      <c r="R96" s="206">
        <v>0</v>
      </c>
      <c r="S96" s="206">
        <v>0.28000000000000003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19.420000000000002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1.31</v>
      </c>
      <c r="L97" s="206">
        <v>2.0699999999999998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0.19</v>
      </c>
      <c r="R97" s="206">
        <v>0.41</v>
      </c>
      <c r="S97" s="206">
        <v>0.28000000000000003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19.420000000000002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1.31</v>
      </c>
      <c r="L98" s="206">
        <v>2.0699999999999998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0.19</v>
      </c>
      <c r="R98" s="206">
        <v>0.41</v>
      </c>
      <c r="S98" s="206">
        <v>0.28000000000000003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19.420000000000002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4.2725000000000011E-3</v>
      </c>
      <c r="L99">
        <f t="shared" si="0"/>
        <v>4.8960000000000004E-2</v>
      </c>
      <c r="M99">
        <f t="shared" si="0"/>
        <v>5.4239999999999941E-2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1.7750000000000012E-3</v>
      </c>
      <c r="R99">
        <f t="shared" si="0"/>
        <v>1.6474999999999994E-3</v>
      </c>
      <c r="S99">
        <f t="shared" si="0"/>
        <v>1.9400000000000005E-3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4.7957499999999903E-2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0.14280500000000002</v>
      </c>
      <c r="AH99">
        <f t="shared" si="0"/>
        <v>0.29142250000000014</v>
      </c>
      <c r="AI99">
        <f t="shared" si="0"/>
        <v>0</v>
      </c>
      <c r="AJ99">
        <f t="shared" si="0"/>
        <v>0</v>
      </c>
      <c r="AK99">
        <f t="shared" si="0"/>
        <v>0.45181500000000074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8.7899999999999991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8.7899999999999991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8.7899999999999991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8.7899999999999991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8.7899999999999991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8.7899999999999991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8.7899999999999991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8.7899999999999991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8.7899999999999991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8.7899999999999991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8.7899999999999991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8.7899999999999991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8.7899999999999991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5.51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5.51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5.51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5.51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5.51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5.51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5.51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5.51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5.51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5.51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5.51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5.51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5.51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5.51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5.51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5.51</v>
      </c>
      <c r="AI31" s="206">
        <v>0</v>
      </c>
      <c r="AJ31" s="206">
        <v>0</v>
      </c>
      <c r="AK31" s="206">
        <v>14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5.51</v>
      </c>
      <c r="AI32" s="206">
        <v>0</v>
      </c>
      <c r="AJ32" s="206">
        <v>0</v>
      </c>
      <c r="AK32" s="206">
        <v>14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5.58</v>
      </c>
      <c r="AI48" s="206">
        <v>0</v>
      </c>
      <c r="AJ48" s="206">
        <v>0</v>
      </c>
      <c r="AK48" s="206">
        <v>15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5.58</v>
      </c>
      <c r="AI49" s="206">
        <v>0</v>
      </c>
      <c r="AJ49" s="206">
        <v>0</v>
      </c>
      <c r="AK49" s="206">
        <v>15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5.58</v>
      </c>
      <c r="AI50" s="206">
        <v>0</v>
      </c>
      <c r="AJ50" s="206">
        <v>0</v>
      </c>
      <c r="AK50" s="206">
        <v>14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5.58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5.58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5.58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5.58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5.58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5.58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5.58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5.58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5.58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5.58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5.58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5.58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5.58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5.58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5.58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5.58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5.58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5.58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5.58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5.58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5.58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5.58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2.8567499999999989E-2</v>
      </c>
      <c r="AH99">
        <f t="shared" si="0"/>
        <v>5.829250000000006E-2</v>
      </c>
      <c r="AI99">
        <f t="shared" si="0"/>
        <v>0</v>
      </c>
      <c r="AJ99">
        <f t="shared" si="0"/>
        <v>0</v>
      </c>
      <c r="AK99">
        <f t="shared" si="0"/>
        <v>0.20724999999999999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145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145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145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145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145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145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145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145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145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145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145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145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145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145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145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91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91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91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91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91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91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91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91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91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91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91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91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91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91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91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20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20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20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20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20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20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20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20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20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20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20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20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20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20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20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20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92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92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92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92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92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92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92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92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92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92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92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92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92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92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92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92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92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92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92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92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92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92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92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92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0.54374999999999996</v>
      </c>
      <c r="H99" s="156">
        <f t="shared" si="0"/>
        <v>0.97324999999999995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17.53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39.75</v>
      </c>
      <c r="J3" s="206">
        <v>1.22</v>
      </c>
      <c r="K3" s="206">
        <v>243.41</v>
      </c>
      <c r="L3" s="206">
        <v>6.55</v>
      </c>
      <c r="M3" s="206">
        <v>2.63</v>
      </c>
      <c r="N3" s="206">
        <v>2.15</v>
      </c>
      <c r="O3" s="206">
        <v>3.03</v>
      </c>
      <c r="P3" s="206">
        <v>1.1299999999999999</v>
      </c>
      <c r="Q3" s="206">
        <v>4.6900000000000004</v>
      </c>
      <c r="R3" s="206">
        <v>3</v>
      </c>
      <c r="S3" s="206">
        <v>7.03</v>
      </c>
      <c r="T3" s="206">
        <v>0.56000000000000005</v>
      </c>
      <c r="U3" s="206">
        <v>1.74</v>
      </c>
      <c r="V3" s="206">
        <v>9.1</v>
      </c>
      <c r="W3" s="206">
        <v>12.11</v>
      </c>
      <c r="X3" s="206">
        <v>18.97</v>
      </c>
      <c r="Y3" s="206">
        <v>0</v>
      </c>
      <c r="Z3" s="206">
        <v>7.14</v>
      </c>
      <c r="AA3" s="206">
        <v>1.62</v>
      </c>
      <c r="AB3" s="206">
        <v>0</v>
      </c>
      <c r="AC3" s="206">
        <v>19.22</v>
      </c>
      <c r="AD3" s="206">
        <v>0</v>
      </c>
      <c r="AE3" s="206">
        <v>0</v>
      </c>
      <c r="AF3" s="206">
        <v>0</v>
      </c>
      <c r="AG3" s="206">
        <v>5.66</v>
      </c>
      <c r="AH3" s="206">
        <v>31.12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17.53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39.75</v>
      </c>
      <c r="J4" s="206">
        <v>1.22</v>
      </c>
      <c r="K4" s="206">
        <v>243.44</v>
      </c>
      <c r="L4" s="206">
        <v>6.55</v>
      </c>
      <c r="M4" s="206">
        <v>2.63</v>
      </c>
      <c r="N4" s="206">
        <v>2.15</v>
      </c>
      <c r="O4" s="206">
        <v>3.03</v>
      </c>
      <c r="P4" s="206">
        <v>1.1299999999999999</v>
      </c>
      <c r="Q4" s="206">
        <v>4.6900000000000004</v>
      </c>
      <c r="R4" s="206">
        <v>12.33</v>
      </c>
      <c r="S4" s="206">
        <v>7.03</v>
      </c>
      <c r="T4" s="206">
        <v>0.56000000000000005</v>
      </c>
      <c r="U4" s="206">
        <v>1.74</v>
      </c>
      <c r="V4" s="206">
        <v>9.1</v>
      </c>
      <c r="W4" s="206">
        <v>15.38</v>
      </c>
      <c r="X4" s="206">
        <v>21.79</v>
      </c>
      <c r="Y4" s="206">
        <v>0</v>
      </c>
      <c r="Z4" s="206">
        <v>7.14</v>
      </c>
      <c r="AA4" s="206">
        <v>24.62</v>
      </c>
      <c r="AB4" s="206">
        <v>0</v>
      </c>
      <c r="AC4" s="206">
        <v>19.22</v>
      </c>
      <c r="AD4" s="206">
        <v>0</v>
      </c>
      <c r="AE4" s="206">
        <v>0</v>
      </c>
      <c r="AF4" s="206">
        <v>0</v>
      </c>
      <c r="AG4" s="206">
        <v>5.66</v>
      </c>
      <c r="AH4" s="206">
        <v>31.12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17.53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39.75</v>
      </c>
      <c r="J5" s="206">
        <v>1.22</v>
      </c>
      <c r="K5" s="206">
        <v>243.41</v>
      </c>
      <c r="L5" s="206">
        <v>6.55</v>
      </c>
      <c r="M5" s="206">
        <v>2.63</v>
      </c>
      <c r="N5" s="206">
        <v>2.15</v>
      </c>
      <c r="O5" s="206">
        <v>3.03</v>
      </c>
      <c r="P5" s="206">
        <v>1.1299999999999999</v>
      </c>
      <c r="Q5" s="206">
        <v>4.6900000000000004</v>
      </c>
      <c r="R5" s="206">
        <v>12.33</v>
      </c>
      <c r="S5" s="206">
        <v>7.03</v>
      </c>
      <c r="T5" s="206">
        <v>0.56000000000000005</v>
      </c>
      <c r="U5" s="206">
        <v>1.74</v>
      </c>
      <c r="V5" s="206">
        <v>9.1</v>
      </c>
      <c r="W5" s="206">
        <v>15.38</v>
      </c>
      <c r="X5" s="206">
        <v>21.79</v>
      </c>
      <c r="Y5" s="206">
        <v>0</v>
      </c>
      <c r="Z5" s="206">
        <v>19.690000000000001</v>
      </c>
      <c r="AA5" s="206">
        <v>24.62</v>
      </c>
      <c r="AB5" s="206">
        <v>0</v>
      </c>
      <c r="AC5" s="206">
        <v>19.22</v>
      </c>
      <c r="AD5" s="206">
        <v>0</v>
      </c>
      <c r="AE5" s="206">
        <v>0</v>
      </c>
      <c r="AF5" s="206">
        <v>0</v>
      </c>
      <c r="AG5" s="206">
        <v>5.66</v>
      </c>
      <c r="AH5" s="206">
        <v>31.12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17.53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39.75</v>
      </c>
      <c r="J6" s="206">
        <v>1.22</v>
      </c>
      <c r="K6" s="206">
        <v>243.44</v>
      </c>
      <c r="L6" s="206">
        <v>6.55</v>
      </c>
      <c r="M6" s="206">
        <v>2.63</v>
      </c>
      <c r="N6" s="206">
        <v>2.15</v>
      </c>
      <c r="O6" s="206">
        <v>3.03</v>
      </c>
      <c r="P6" s="206">
        <v>1.1299999999999999</v>
      </c>
      <c r="Q6" s="206">
        <v>4.6900000000000004</v>
      </c>
      <c r="R6" s="206">
        <v>12.33</v>
      </c>
      <c r="S6" s="206">
        <v>7.03</v>
      </c>
      <c r="T6" s="206">
        <v>0.56000000000000005</v>
      </c>
      <c r="U6" s="206">
        <v>1.74</v>
      </c>
      <c r="V6" s="206">
        <v>9.1</v>
      </c>
      <c r="W6" s="206">
        <v>15.38</v>
      </c>
      <c r="X6" s="206">
        <v>21.79</v>
      </c>
      <c r="Y6" s="206">
        <v>0</v>
      </c>
      <c r="Z6" s="206">
        <v>20.66</v>
      </c>
      <c r="AA6" s="206">
        <v>24.62</v>
      </c>
      <c r="AB6" s="206">
        <v>0</v>
      </c>
      <c r="AC6" s="206">
        <v>19.22</v>
      </c>
      <c r="AD6" s="206">
        <v>0</v>
      </c>
      <c r="AE6" s="206">
        <v>0</v>
      </c>
      <c r="AF6" s="206">
        <v>0</v>
      </c>
      <c r="AG6" s="206">
        <v>5.66</v>
      </c>
      <c r="AH6" s="206">
        <v>31.12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17.579999999999998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39.75</v>
      </c>
      <c r="J7" s="206">
        <v>1.22</v>
      </c>
      <c r="K7" s="206">
        <v>241.2</v>
      </c>
      <c r="L7" s="206">
        <v>6.55</v>
      </c>
      <c r="M7" s="206">
        <v>2.63</v>
      </c>
      <c r="N7" s="206">
        <v>2.15</v>
      </c>
      <c r="O7" s="206">
        <v>3.03</v>
      </c>
      <c r="P7" s="206">
        <v>1.1299999999999999</v>
      </c>
      <c r="Q7" s="206">
        <v>4.6100000000000003</v>
      </c>
      <c r="R7" s="206">
        <v>12.33</v>
      </c>
      <c r="S7" s="206">
        <v>5.94</v>
      </c>
      <c r="T7" s="206">
        <v>0.56000000000000005</v>
      </c>
      <c r="U7" s="206">
        <v>1.74</v>
      </c>
      <c r="V7" s="206">
        <v>9.1</v>
      </c>
      <c r="W7" s="206">
        <v>15.38</v>
      </c>
      <c r="X7" s="206">
        <v>21.79</v>
      </c>
      <c r="Y7" s="206">
        <v>0</v>
      </c>
      <c r="Z7" s="206">
        <v>20.66</v>
      </c>
      <c r="AA7" s="206">
        <v>24.62</v>
      </c>
      <c r="AB7" s="206">
        <v>0</v>
      </c>
      <c r="AC7" s="206">
        <v>19.22</v>
      </c>
      <c r="AD7" s="206">
        <v>0</v>
      </c>
      <c r="AE7" s="206">
        <v>0</v>
      </c>
      <c r="AF7" s="206">
        <v>0</v>
      </c>
      <c r="AG7" s="206">
        <v>5.66</v>
      </c>
      <c r="AH7" s="206">
        <v>31.12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17.579999999999998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39.75</v>
      </c>
      <c r="J8" s="206">
        <v>1.22</v>
      </c>
      <c r="K8" s="206">
        <v>241.2</v>
      </c>
      <c r="L8" s="206">
        <v>6.55</v>
      </c>
      <c r="M8" s="206">
        <v>2.63</v>
      </c>
      <c r="N8" s="206">
        <v>2.15</v>
      </c>
      <c r="O8" s="206">
        <v>3.03</v>
      </c>
      <c r="P8" s="206">
        <v>1.1299999999999999</v>
      </c>
      <c r="Q8" s="206">
        <v>4.6100000000000003</v>
      </c>
      <c r="R8" s="206">
        <v>12.33</v>
      </c>
      <c r="S8" s="206">
        <v>5.94</v>
      </c>
      <c r="T8" s="206">
        <v>0.56000000000000005</v>
      </c>
      <c r="U8" s="206">
        <v>1.74</v>
      </c>
      <c r="V8" s="206">
        <v>9.1</v>
      </c>
      <c r="W8" s="206">
        <v>15.38</v>
      </c>
      <c r="X8" s="206">
        <v>21.79</v>
      </c>
      <c r="Y8" s="206">
        <v>0</v>
      </c>
      <c r="Z8" s="206">
        <v>30.32</v>
      </c>
      <c r="AA8" s="206">
        <v>24.62</v>
      </c>
      <c r="AB8" s="206">
        <v>0</v>
      </c>
      <c r="AC8" s="206">
        <v>19.22</v>
      </c>
      <c r="AD8" s="206">
        <v>0</v>
      </c>
      <c r="AE8" s="206">
        <v>0</v>
      </c>
      <c r="AF8" s="206">
        <v>0</v>
      </c>
      <c r="AG8" s="206">
        <v>5.66</v>
      </c>
      <c r="AH8" s="206">
        <v>31.12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17.579999999999998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39.75</v>
      </c>
      <c r="J9" s="206">
        <v>1.22</v>
      </c>
      <c r="K9" s="206">
        <v>241.2</v>
      </c>
      <c r="L9" s="206">
        <v>6.55</v>
      </c>
      <c r="M9" s="206">
        <v>2.63</v>
      </c>
      <c r="N9" s="206">
        <v>2.15</v>
      </c>
      <c r="O9" s="206">
        <v>3.03</v>
      </c>
      <c r="P9" s="206">
        <v>1.1299999999999999</v>
      </c>
      <c r="Q9" s="206">
        <v>4.6100000000000003</v>
      </c>
      <c r="R9" s="206">
        <v>12.33</v>
      </c>
      <c r="S9" s="206">
        <v>5.94</v>
      </c>
      <c r="T9" s="206">
        <v>0.56000000000000005</v>
      </c>
      <c r="U9" s="206">
        <v>1.74</v>
      </c>
      <c r="V9" s="206">
        <v>9.1</v>
      </c>
      <c r="W9" s="206">
        <v>15.38</v>
      </c>
      <c r="X9" s="206">
        <v>21.79</v>
      </c>
      <c r="Y9" s="206">
        <v>0</v>
      </c>
      <c r="Z9" s="206">
        <v>61.34</v>
      </c>
      <c r="AA9" s="206">
        <v>24.62</v>
      </c>
      <c r="AB9" s="206">
        <v>0</v>
      </c>
      <c r="AC9" s="206">
        <v>19.22</v>
      </c>
      <c r="AD9" s="206">
        <v>0</v>
      </c>
      <c r="AE9" s="206">
        <v>0</v>
      </c>
      <c r="AF9" s="206">
        <v>0</v>
      </c>
      <c r="AG9" s="206">
        <v>5.66</v>
      </c>
      <c r="AH9" s="206">
        <v>31.12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17.579999999999998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39.75</v>
      </c>
      <c r="J10" s="206">
        <v>1.22</v>
      </c>
      <c r="K10" s="206">
        <v>241.2</v>
      </c>
      <c r="L10" s="206">
        <v>6.55</v>
      </c>
      <c r="M10" s="206">
        <v>2.63</v>
      </c>
      <c r="N10" s="206">
        <v>2.15</v>
      </c>
      <c r="O10" s="206">
        <v>3.03</v>
      </c>
      <c r="P10" s="206">
        <v>1.1299999999999999</v>
      </c>
      <c r="Q10" s="206">
        <v>4.6100000000000003</v>
      </c>
      <c r="R10" s="206">
        <v>12.33</v>
      </c>
      <c r="S10" s="206">
        <v>5.94</v>
      </c>
      <c r="T10" s="206">
        <v>0.56000000000000005</v>
      </c>
      <c r="U10" s="206">
        <v>1.74</v>
      </c>
      <c r="V10" s="206">
        <v>9.1</v>
      </c>
      <c r="W10" s="206">
        <v>15.38</v>
      </c>
      <c r="X10" s="206">
        <v>21.79</v>
      </c>
      <c r="Y10" s="206">
        <v>0</v>
      </c>
      <c r="Z10" s="206">
        <v>61.34</v>
      </c>
      <c r="AA10" s="206">
        <v>24.62</v>
      </c>
      <c r="AB10" s="206">
        <v>0</v>
      </c>
      <c r="AC10" s="206">
        <v>19.22</v>
      </c>
      <c r="AD10" s="206">
        <v>0</v>
      </c>
      <c r="AE10" s="206">
        <v>0</v>
      </c>
      <c r="AF10" s="206">
        <v>0</v>
      </c>
      <c r="AG10" s="206">
        <v>5.66</v>
      </c>
      <c r="AH10" s="206">
        <v>31.12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17.670000000000002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39.75</v>
      </c>
      <c r="J11" s="206">
        <v>1.22</v>
      </c>
      <c r="K11" s="206">
        <v>241.2</v>
      </c>
      <c r="L11" s="206">
        <v>6.52</v>
      </c>
      <c r="M11" s="206">
        <v>2.63</v>
      </c>
      <c r="N11" s="206">
        <v>2.15</v>
      </c>
      <c r="O11" s="206">
        <v>3.03</v>
      </c>
      <c r="P11" s="206">
        <v>1.1299999999999999</v>
      </c>
      <c r="Q11" s="206">
        <v>4.5999999999999996</v>
      </c>
      <c r="R11" s="206">
        <v>12.33</v>
      </c>
      <c r="S11" s="206">
        <v>5.9</v>
      </c>
      <c r="T11" s="206">
        <v>0.56000000000000005</v>
      </c>
      <c r="U11" s="206">
        <v>1.74</v>
      </c>
      <c r="V11" s="206">
        <v>9.1</v>
      </c>
      <c r="W11" s="206">
        <v>15.59</v>
      </c>
      <c r="X11" s="206">
        <v>28.61</v>
      </c>
      <c r="Y11" s="206">
        <v>0</v>
      </c>
      <c r="Z11" s="206">
        <v>61.34</v>
      </c>
      <c r="AA11" s="206">
        <v>24.62</v>
      </c>
      <c r="AB11" s="206">
        <v>0</v>
      </c>
      <c r="AC11" s="206">
        <v>19.22</v>
      </c>
      <c r="AD11" s="206">
        <v>0</v>
      </c>
      <c r="AE11" s="206">
        <v>0</v>
      </c>
      <c r="AF11" s="206">
        <v>0</v>
      </c>
      <c r="AG11" s="206">
        <v>5.66</v>
      </c>
      <c r="AH11" s="206">
        <v>31.12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17.670000000000002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39.75</v>
      </c>
      <c r="J12" s="206">
        <v>1.22</v>
      </c>
      <c r="K12" s="206">
        <v>241.2</v>
      </c>
      <c r="L12" s="206">
        <v>6.52</v>
      </c>
      <c r="M12" s="206">
        <v>2.63</v>
      </c>
      <c r="N12" s="206">
        <v>2.15</v>
      </c>
      <c r="O12" s="206">
        <v>3.03</v>
      </c>
      <c r="P12" s="206">
        <v>1.1299999999999999</v>
      </c>
      <c r="Q12" s="206">
        <v>4.5999999999999996</v>
      </c>
      <c r="R12" s="206">
        <v>12.33</v>
      </c>
      <c r="S12" s="206">
        <v>5.9</v>
      </c>
      <c r="T12" s="206">
        <v>0.56000000000000005</v>
      </c>
      <c r="U12" s="206">
        <v>1.74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61.34</v>
      </c>
      <c r="AA12" s="206">
        <v>24.62</v>
      </c>
      <c r="AB12" s="206">
        <v>0</v>
      </c>
      <c r="AC12" s="206">
        <v>19.22</v>
      </c>
      <c r="AD12" s="206">
        <v>0</v>
      </c>
      <c r="AE12" s="206">
        <v>0</v>
      </c>
      <c r="AF12" s="206">
        <v>0</v>
      </c>
      <c r="AG12" s="206">
        <v>5.66</v>
      </c>
      <c r="AH12" s="206">
        <v>31.12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17.670000000000002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39.75</v>
      </c>
      <c r="J13" s="206">
        <v>1.22</v>
      </c>
      <c r="K13" s="206">
        <v>243.41</v>
      </c>
      <c r="L13" s="206">
        <v>6.52</v>
      </c>
      <c r="M13" s="206">
        <v>2.63</v>
      </c>
      <c r="N13" s="206">
        <v>2.15</v>
      </c>
      <c r="O13" s="206">
        <v>3.03</v>
      </c>
      <c r="P13" s="206">
        <v>1.1299999999999999</v>
      </c>
      <c r="Q13" s="206">
        <v>4.67</v>
      </c>
      <c r="R13" s="206">
        <v>12.33</v>
      </c>
      <c r="S13" s="206">
        <v>6.98</v>
      </c>
      <c r="T13" s="206">
        <v>0.56000000000000005</v>
      </c>
      <c r="U13" s="206">
        <v>1.74</v>
      </c>
      <c r="V13" s="206">
        <v>9.1</v>
      </c>
      <c r="W13" s="206">
        <v>15.59</v>
      </c>
      <c r="X13" s="206">
        <v>28.82</v>
      </c>
      <c r="Y13" s="206">
        <v>0</v>
      </c>
      <c r="Z13" s="206">
        <v>61.34</v>
      </c>
      <c r="AA13" s="206">
        <v>24.62</v>
      </c>
      <c r="AB13" s="206">
        <v>0</v>
      </c>
      <c r="AC13" s="206">
        <v>19.22</v>
      </c>
      <c r="AD13" s="206">
        <v>0</v>
      </c>
      <c r="AE13" s="206">
        <v>0</v>
      </c>
      <c r="AF13" s="206">
        <v>0</v>
      </c>
      <c r="AG13" s="206">
        <v>5.66</v>
      </c>
      <c r="AH13" s="206">
        <v>31.12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17.670000000000002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39.75</v>
      </c>
      <c r="J14" s="206">
        <v>1.22</v>
      </c>
      <c r="K14" s="206">
        <v>243.44</v>
      </c>
      <c r="L14" s="206">
        <v>6.52</v>
      </c>
      <c r="M14" s="206">
        <v>2.63</v>
      </c>
      <c r="N14" s="206">
        <v>2.15</v>
      </c>
      <c r="O14" s="206">
        <v>3.03</v>
      </c>
      <c r="P14" s="206">
        <v>1.1299999999999999</v>
      </c>
      <c r="Q14" s="206">
        <v>4.67</v>
      </c>
      <c r="R14" s="206">
        <v>12.33</v>
      </c>
      <c r="S14" s="206">
        <v>6.98</v>
      </c>
      <c r="T14" s="206">
        <v>0.56000000000000005</v>
      </c>
      <c r="U14" s="206">
        <v>1.74</v>
      </c>
      <c r="V14" s="206">
        <v>9.1</v>
      </c>
      <c r="W14" s="206">
        <v>15.59</v>
      </c>
      <c r="X14" s="206">
        <v>28.82</v>
      </c>
      <c r="Y14" s="206">
        <v>0</v>
      </c>
      <c r="Z14" s="206">
        <v>61.34</v>
      </c>
      <c r="AA14" s="206">
        <v>24.62</v>
      </c>
      <c r="AB14" s="206">
        <v>0</v>
      </c>
      <c r="AC14" s="206">
        <v>19.22</v>
      </c>
      <c r="AD14" s="206">
        <v>0</v>
      </c>
      <c r="AE14" s="206">
        <v>0</v>
      </c>
      <c r="AF14" s="206">
        <v>0</v>
      </c>
      <c r="AG14" s="206">
        <v>5.66</v>
      </c>
      <c r="AH14" s="206">
        <v>31.12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17.670000000000002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39.75</v>
      </c>
      <c r="J15" s="206">
        <v>1.22</v>
      </c>
      <c r="K15" s="206">
        <v>243.41</v>
      </c>
      <c r="L15" s="206">
        <v>6.52</v>
      </c>
      <c r="M15" s="206">
        <v>2.63</v>
      </c>
      <c r="N15" s="206">
        <v>2.15</v>
      </c>
      <c r="O15" s="206">
        <v>3.03</v>
      </c>
      <c r="P15" s="206">
        <v>1.1299999999999999</v>
      </c>
      <c r="Q15" s="206">
        <v>4.5999999999999996</v>
      </c>
      <c r="R15" s="206">
        <v>12.33</v>
      </c>
      <c r="S15" s="206">
        <v>6.98</v>
      </c>
      <c r="T15" s="206">
        <v>0.56000000000000005</v>
      </c>
      <c r="U15" s="206">
        <v>1.74</v>
      </c>
      <c r="V15" s="206">
        <v>9.1</v>
      </c>
      <c r="W15" s="206">
        <v>15.59</v>
      </c>
      <c r="X15" s="206">
        <v>28.82</v>
      </c>
      <c r="Y15" s="206">
        <v>0</v>
      </c>
      <c r="Z15" s="206">
        <v>61.34</v>
      </c>
      <c r="AA15" s="206">
        <v>24.62</v>
      </c>
      <c r="AB15" s="206">
        <v>0</v>
      </c>
      <c r="AC15" s="206">
        <v>19.22</v>
      </c>
      <c r="AD15" s="206">
        <v>0</v>
      </c>
      <c r="AE15" s="206">
        <v>0</v>
      </c>
      <c r="AF15" s="206">
        <v>0</v>
      </c>
      <c r="AG15" s="206">
        <v>5.66</v>
      </c>
      <c r="AH15" s="206">
        <v>31.12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17.670000000000002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39.75</v>
      </c>
      <c r="J16" s="206">
        <v>1.22</v>
      </c>
      <c r="K16" s="206">
        <v>243.44</v>
      </c>
      <c r="L16" s="206">
        <v>6.52</v>
      </c>
      <c r="M16" s="206">
        <v>2.63</v>
      </c>
      <c r="N16" s="206">
        <v>2.15</v>
      </c>
      <c r="O16" s="206">
        <v>3.03</v>
      </c>
      <c r="P16" s="206">
        <v>1.1299999999999999</v>
      </c>
      <c r="Q16" s="206">
        <v>4.5999999999999996</v>
      </c>
      <c r="R16" s="206">
        <v>12.33</v>
      </c>
      <c r="S16" s="206">
        <v>6.98</v>
      </c>
      <c r="T16" s="206">
        <v>0.56000000000000005</v>
      </c>
      <c r="U16" s="206">
        <v>1.74</v>
      </c>
      <c r="V16" s="206">
        <v>9.1</v>
      </c>
      <c r="W16" s="206">
        <v>15.59</v>
      </c>
      <c r="X16" s="206">
        <v>28.82</v>
      </c>
      <c r="Y16" s="206">
        <v>0</v>
      </c>
      <c r="Z16" s="206">
        <v>61.34</v>
      </c>
      <c r="AA16" s="206">
        <v>24.62</v>
      </c>
      <c r="AB16" s="206">
        <v>0</v>
      </c>
      <c r="AC16" s="206">
        <v>19.22</v>
      </c>
      <c r="AD16" s="206">
        <v>0</v>
      </c>
      <c r="AE16" s="206">
        <v>0</v>
      </c>
      <c r="AF16" s="206">
        <v>0</v>
      </c>
      <c r="AG16" s="206">
        <v>46.68</v>
      </c>
      <c r="AH16" s="206">
        <v>5.38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17.670000000000002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39.75</v>
      </c>
      <c r="J17" s="206">
        <v>1.22</v>
      </c>
      <c r="K17" s="206">
        <v>241.2</v>
      </c>
      <c r="L17" s="206">
        <v>6.52</v>
      </c>
      <c r="M17" s="206">
        <v>2.63</v>
      </c>
      <c r="N17" s="206">
        <v>2.15</v>
      </c>
      <c r="O17" s="206">
        <v>3.03</v>
      </c>
      <c r="P17" s="206">
        <v>1.1299999999999999</v>
      </c>
      <c r="Q17" s="206">
        <v>4.5999999999999996</v>
      </c>
      <c r="R17" s="206">
        <v>11.91</v>
      </c>
      <c r="S17" s="206">
        <v>5.9</v>
      </c>
      <c r="T17" s="206">
        <v>0.56000000000000005</v>
      </c>
      <c r="U17" s="206">
        <v>1.74</v>
      </c>
      <c r="V17" s="206">
        <v>9.1</v>
      </c>
      <c r="W17" s="206">
        <v>15.59</v>
      </c>
      <c r="X17" s="206">
        <v>28.82</v>
      </c>
      <c r="Y17" s="206">
        <v>0</v>
      </c>
      <c r="Z17" s="206">
        <v>61.34</v>
      </c>
      <c r="AA17" s="206">
        <v>24.62</v>
      </c>
      <c r="AB17" s="206">
        <v>0</v>
      </c>
      <c r="AC17" s="206">
        <v>19.22</v>
      </c>
      <c r="AD17" s="206">
        <v>0</v>
      </c>
      <c r="AE17" s="206">
        <v>0</v>
      </c>
      <c r="AF17" s="206">
        <v>0</v>
      </c>
      <c r="AG17" s="206">
        <v>46.68</v>
      </c>
      <c r="AH17" s="206">
        <v>5.38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17.670000000000002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39.75</v>
      </c>
      <c r="J18" s="206">
        <v>1.22</v>
      </c>
      <c r="K18" s="206">
        <v>241.2</v>
      </c>
      <c r="L18" s="206">
        <v>6.52</v>
      </c>
      <c r="M18" s="206">
        <v>2.63</v>
      </c>
      <c r="N18" s="206">
        <v>2.15</v>
      </c>
      <c r="O18" s="206">
        <v>3.03</v>
      </c>
      <c r="P18" s="206">
        <v>1.1299999999999999</v>
      </c>
      <c r="Q18" s="206">
        <v>4.5999999999999996</v>
      </c>
      <c r="R18" s="206">
        <v>11.91</v>
      </c>
      <c r="S18" s="206">
        <v>5.9</v>
      </c>
      <c r="T18" s="206">
        <v>0.56000000000000005</v>
      </c>
      <c r="U18" s="206">
        <v>1.74</v>
      </c>
      <c r="V18" s="206">
        <v>9.1</v>
      </c>
      <c r="W18" s="206">
        <v>15.59</v>
      </c>
      <c r="X18" s="206">
        <v>28.82</v>
      </c>
      <c r="Y18" s="206">
        <v>0</v>
      </c>
      <c r="Z18" s="206">
        <v>61.34</v>
      </c>
      <c r="AA18" s="206">
        <v>24.62</v>
      </c>
      <c r="AB18" s="206">
        <v>0</v>
      </c>
      <c r="AC18" s="206">
        <v>19.22</v>
      </c>
      <c r="AD18" s="206">
        <v>0</v>
      </c>
      <c r="AE18" s="206">
        <v>0</v>
      </c>
      <c r="AF18" s="206">
        <v>0</v>
      </c>
      <c r="AG18" s="206">
        <v>0</v>
      </c>
      <c r="AH18" s="206">
        <v>36.49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17.670000000000002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39.75</v>
      </c>
      <c r="J19" s="206">
        <v>1.22</v>
      </c>
      <c r="K19" s="206">
        <v>241.2</v>
      </c>
      <c r="L19" s="206">
        <v>6.6</v>
      </c>
      <c r="M19" s="206">
        <v>2.63</v>
      </c>
      <c r="N19" s="206">
        <v>2.15</v>
      </c>
      <c r="O19" s="206">
        <v>3.03</v>
      </c>
      <c r="P19" s="206">
        <v>1.1299999999999999</v>
      </c>
      <c r="Q19" s="206">
        <v>4.5999999999999996</v>
      </c>
      <c r="R19" s="206">
        <v>11.91</v>
      </c>
      <c r="S19" s="206">
        <v>5.9</v>
      </c>
      <c r="T19" s="206">
        <v>0.56000000000000005</v>
      </c>
      <c r="U19" s="206">
        <v>1.74</v>
      </c>
      <c r="V19" s="206">
        <v>9.1</v>
      </c>
      <c r="W19" s="206">
        <v>15.79</v>
      </c>
      <c r="X19" s="206">
        <v>29.42</v>
      </c>
      <c r="Y19" s="206">
        <v>0</v>
      </c>
      <c r="Z19" s="206">
        <v>62.82</v>
      </c>
      <c r="AA19" s="206">
        <v>24.91</v>
      </c>
      <c r="AB19" s="206">
        <v>0</v>
      </c>
      <c r="AC19" s="206">
        <v>19.22</v>
      </c>
      <c r="AD19" s="206">
        <v>0</v>
      </c>
      <c r="AE19" s="206">
        <v>0</v>
      </c>
      <c r="AF19" s="206">
        <v>0</v>
      </c>
      <c r="AG19" s="206">
        <v>0</v>
      </c>
      <c r="AH19" s="206">
        <v>36.49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17.670000000000002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39.75</v>
      </c>
      <c r="J20" s="206">
        <v>1.22</v>
      </c>
      <c r="K20" s="206">
        <v>243.44</v>
      </c>
      <c r="L20" s="206">
        <v>6.6</v>
      </c>
      <c r="M20" s="206">
        <v>2.63</v>
      </c>
      <c r="N20" s="206">
        <v>2.15</v>
      </c>
      <c r="O20" s="206">
        <v>3.03</v>
      </c>
      <c r="P20" s="206">
        <v>1.1299999999999999</v>
      </c>
      <c r="Q20" s="206">
        <v>4.5999999999999996</v>
      </c>
      <c r="R20" s="206">
        <v>12.33</v>
      </c>
      <c r="S20" s="206">
        <v>5.9</v>
      </c>
      <c r="T20" s="206">
        <v>0.56000000000000005</v>
      </c>
      <c r="U20" s="206">
        <v>1.74</v>
      </c>
      <c r="V20" s="206">
        <v>9.1</v>
      </c>
      <c r="W20" s="206">
        <v>15.79</v>
      </c>
      <c r="X20" s="206">
        <v>29.42</v>
      </c>
      <c r="Y20" s="206">
        <v>0</v>
      </c>
      <c r="Z20" s="206">
        <v>62.82</v>
      </c>
      <c r="AA20" s="206">
        <v>24.91</v>
      </c>
      <c r="AB20" s="206">
        <v>0</v>
      </c>
      <c r="AC20" s="206">
        <v>19.22</v>
      </c>
      <c r="AD20" s="206">
        <v>0</v>
      </c>
      <c r="AE20" s="206">
        <v>0</v>
      </c>
      <c r="AF20" s="206">
        <v>0</v>
      </c>
      <c r="AG20" s="206">
        <v>0</v>
      </c>
      <c r="AH20" s="206">
        <v>36.49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17.670000000000002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39.75</v>
      </c>
      <c r="J21" s="206">
        <v>1.22</v>
      </c>
      <c r="K21" s="206">
        <v>243.41</v>
      </c>
      <c r="L21" s="206">
        <v>6.6</v>
      </c>
      <c r="M21" s="206">
        <v>2.63</v>
      </c>
      <c r="N21" s="206">
        <v>2.15</v>
      </c>
      <c r="O21" s="206">
        <v>3.03</v>
      </c>
      <c r="P21" s="206">
        <v>1.1299999999999999</v>
      </c>
      <c r="Q21" s="206">
        <v>4.57</v>
      </c>
      <c r="R21" s="206">
        <v>12.33</v>
      </c>
      <c r="S21" s="206">
        <v>5.9</v>
      </c>
      <c r="T21" s="206">
        <v>0.56000000000000005</v>
      </c>
      <c r="U21" s="206">
        <v>1.74</v>
      </c>
      <c r="V21" s="206">
        <v>9.1</v>
      </c>
      <c r="W21" s="206">
        <v>15.79</v>
      </c>
      <c r="X21" s="206">
        <v>29.42</v>
      </c>
      <c r="Y21" s="206">
        <v>0</v>
      </c>
      <c r="Z21" s="206">
        <v>28.39</v>
      </c>
      <c r="AA21" s="206">
        <v>25.25</v>
      </c>
      <c r="AB21" s="206">
        <v>0</v>
      </c>
      <c r="AC21" s="206">
        <v>19.22</v>
      </c>
      <c r="AD21" s="206">
        <v>0</v>
      </c>
      <c r="AE21" s="206">
        <v>0</v>
      </c>
      <c r="AF21" s="206">
        <v>0</v>
      </c>
      <c r="AG21" s="206">
        <v>0</v>
      </c>
      <c r="AH21" s="206">
        <v>36.49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17.670000000000002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39.75</v>
      </c>
      <c r="J22" s="206">
        <v>1.22</v>
      </c>
      <c r="K22" s="206">
        <v>243.44</v>
      </c>
      <c r="L22" s="206">
        <v>6.6</v>
      </c>
      <c r="M22" s="206">
        <v>2.63</v>
      </c>
      <c r="N22" s="206">
        <v>2.15</v>
      </c>
      <c r="O22" s="206">
        <v>3.03</v>
      </c>
      <c r="P22" s="206">
        <v>1.1299999999999999</v>
      </c>
      <c r="Q22" s="206">
        <v>4.57</v>
      </c>
      <c r="R22" s="206">
        <v>12.33</v>
      </c>
      <c r="S22" s="206">
        <v>5.9</v>
      </c>
      <c r="T22" s="206">
        <v>0.56000000000000005</v>
      </c>
      <c r="U22" s="206">
        <v>1.74</v>
      </c>
      <c r="V22" s="206">
        <v>9.1</v>
      </c>
      <c r="W22" s="206">
        <v>15.79</v>
      </c>
      <c r="X22" s="206">
        <v>29.42</v>
      </c>
      <c r="Y22" s="206">
        <v>0</v>
      </c>
      <c r="Z22" s="206">
        <v>24.53</v>
      </c>
      <c r="AA22" s="206">
        <v>25.25</v>
      </c>
      <c r="AB22" s="206">
        <v>0</v>
      </c>
      <c r="AC22" s="206">
        <v>19.22</v>
      </c>
      <c r="AD22" s="206">
        <v>0</v>
      </c>
      <c r="AE22" s="206">
        <v>0</v>
      </c>
      <c r="AF22" s="206">
        <v>0</v>
      </c>
      <c r="AG22" s="206">
        <v>0</v>
      </c>
      <c r="AH22" s="206">
        <v>36.49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17.670000000000002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39.75</v>
      </c>
      <c r="J23" s="206">
        <v>1.22</v>
      </c>
      <c r="K23" s="206">
        <v>252.51</v>
      </c>
      <c r="L23" s="206">
        <v>6.64</v>
      </c>
      <c r="M23" s="206">
        <v>2.63</v>
      </c>
      <c r="N23" s="206">
        <v>2.15</v>
      </c>
      <c r="O23" s="206">
        <v>3.03</v>
      </c>
      <c r="P23" s="206">
        <v>1.1299999999999999</v>
      </c>
      <c r="Q23" s="206">
        <v>4.63</v>
      </c>
      <c r="R23" s="206">
        <v>12.82</v>
      </c>
      <c r="S23" s="206">
        <v>7.44</v>
      </c>
      <c r="T23" s="206">
        <v>0.56000000000000005</v>
      </c>
      <c r="U23" s="206">
        <v>1.74</v>
      </c>
      <c r="V23" s="206">
        <v>9.1</v>
      </c>
      <c r="W23" s="206">
        <v>15.79</v>
      </c>
      <c r="X23" s="206">
        <v>29.42</v>
      </c>
      <c r="Y23" s="206">
        <v>0</v>
      </c>
      <c r="Z23" s="206">
        <v>9.25</v>
      </c>
      <c r="AA23" s="206">
        <v>25.25</v>
      </c>
      <c r="AB23" s="206">
        <v>0</v>
      </c>
      <c r="AC23" s="206">
        <v>19.22</v>
      </c>
      <c r="AD23" s="206">
        <v>0</v>
      </c>
      <c r="AE23" s="206">
        <v>0</v>
      </c>
      <c r="AF23" s="206">
        <v>0</v>
      </c>
      <c r="AG23" s="206">
        <v>0</v>
      </c>
      <c r="AH23" s="206">
        <v>36.49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17.670000000000002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39.75</v>
      </c>
      <c r="J24" s="206">
        <v>1.22</v>
      </c>
      <c r="K24" s="206">
        <v>252.51</v>
      </c>
      <c r="L24" s="206">
        <v>6.69</v>
      </c>
      <c r="M24" s="206">
        <v>2.63</v>
      </c>
      <c r="N24" s="206">
        <v>2.15</v>
      </c>
      <c r="O24" s="206">
        <v>3.03</v>
      </c>
      <c r="P24" s="206">
        <v>1.1299999999999999</v>
      </c>
      <c r="Q24" s="206">
        <v>4.63</v>
      </c>
      <c r="R24" s="206">
        <v>12.82</v>
      </c>
      <c r="S24" s="206">
        <v>7.44</v>
      </c>
      <c r="T24" s="206">
        <v>0.56000000000000005</v>
      </c>
      <c r="U24" s="206">
        <v>1.74</v>
      </c>
      <c r="V24" s="206">
        <v>9.1</v>
      </c>
      <c r="W24" s="206">
        <v>15.79</v>
      </c>
      <c r="X24" s="206">
        <v>29.42</v>
      </c>
      <c r="Y24" s="206">
        <v>0</v>
      </c>
      <c r="Z24" s="206">
        <v>10.27</v>
      </c>
      <c r="AA24" s="206">
        <v>25.25</v>
      </c>
      <c r="AB24" s="206">
        <v>0</v>
      </c>
      <c r="AC24" s="206">
        <v>19.22</v>
      </c>
      <c r="AD24" s="206">
        <v>0</v>
      </c>
      <c r="AE24" s="206">
        <v>0</v>
      </c>
      <c r="AF24" s="206">
        <v>0</v>
      </c>
      <c r="AG24" s="206">
        <v>0</v>
      </c>
      <c r="AH24" s="206">
        <v>36.49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17.670000000000002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39.75</v>
      </c>
      <c r="J25" s="206">
        <v>1.22</v>
      </c>
      <c r="K25" s="206">
        <v>223.77</v>
      </c>
      <c r="L25" s="206">
        <v>6.69</v>
      </c>
      <c r="M25" s="206">
        <v>2.63</v>
      </c>
      <c r="N25" s="206">
        <v>2.15</v>
      </c>
      <c r="O25" s="206">
        <v>3.03</v>
      </c>
      <c r="P25" s="206">
        <v>1.1299999999999999</v>
      </c>
      <c r="Q25" s="206">
        <v>4.63</v>
      </c>
      <c r="R25" s="206">
        <v>4.0199999999999996</v>
      </c>
      <c r="S25" s="206">
        <v>7.76</v>
      </c>
      <c r="T25" s="206">
        <v>0.56000000000000005</v>
      </c>
      <c r="U25" s="206">
        <v>1.74</v>
      </c>
      <c r="V25" s="206">
        <v>0.28999999999999998</v>
      </c>
      <c r="W25" s="206">
        <v>7.93</v>
      </c>
      <c r="X25" s="206">
        <v>0</v>
      </c>
      <c r="Y25" s="206">
        <v>0</v>
      </c>
      <c r="Z25" s="206">
        <v>3.48</v>
      </c>
      <c r="AA25" s="206">
        <v>8.32</v>
      </c>
      <c r="AB25" s="206">
        <v>0</v>
      </c>
      <c r="AC25" s="206">
        <v>19.22</v>
      </c>
      <c r="AD25" s="206">
        <v>0</v>
      </c>
      <c r="AE25" s="206">
        <v>0</v>
      </c>
      <c r="AF25" s="206">
        <v>0</v>
      </c>
      <c r="AG25" s="206">
        <v>0</v>
      </c>
      <c r="AH25" s="206">
        <v>36.49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17.670000000000002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39.75</v>
      </c>
      <c r="J26" s="206">
        <v>1.22</v>
      </c>
      <c r="K26" s="206">
        <v>156.69999999999999</v>
      </c>
      <c r="L26" s="206">
        <v>6.69</v>
      </c>
      <c r="M26" s="206">
        <v>2.63</v>
      </c>
      <c r="N26" s="206">
        <v>2.15</v>
      </c>
      <c r="O26" s="206">
        <v>3.03</v>
      </c>
      <c r="P26" s="206">
        <v>1.1299999999999999</v>
      </c>
      <c r="Q26" s="206">
        <v>4.63</v>
      </c>
      <c r="R26" s="206">
        <v>1.01</v>
      </c>
      <c r="S26" s="206">
        <v>7.76</v>
      </c>
      <c r="T26" s="206">
        <v>0.56000000000000005</v>
      </c>
      <c r="U26" s="206">
        <v>1.74</v>
      </c>
      <c r="V26" s="206">
        <v>0.28999999999999998</v>
      </c>
      <c r="W26" s="206">
        <v>0</v>
      </c>
      <c r="X26" s="206">
        <v>0</v>
      </c>
      <c r="Y26" s="206">
        <v>0</v>
      </c>
      <c r="Z26" s="206">
        <v>3.48</v>
      </c>
      <c r="AA26" s="206">
        <v>1.66</v>
      </c>
      <c r="AB26" s="206">
        <v>0</v>
      </c>
      <c r="AC26" s="206">
        <v>19.22</v>
      </c>
      <c r="AD26" s="206">
        <v>0</v>
      </c>
      <c r="AE26" s="206">
        <v>0</v>
      </c>
      <c r="AF26" s="206">
        <v>0</v>
      </c>
      <c r="AG26" s="206">
        <v>0</v>
      </c>
      <c r="AH26" s="206">
        <v>36.49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17.670000000000002</v>
      </c>
      <c r="D27" s="206">
        <v>2.34</v>
      </c>
      <c r="E27" s="206">
        <v>0</v>
      </c>
      <c r="F27" s="206">
        <v>0</v>
      </c>
      <c r="G27" s="206">
        <v>10.63</v>
      </c>
      <c r="H27" s="206">
        <v>0</v>
      </c>
      <c r="I27" s="206">
        <v>39.75</v>
      </c>
      <c r="J27" s="206">
        <v>1.22</v>
      </c>
      <c r="K27" s="206">
        <v>78</v>
      </c>
      <c r="L27" s="206">
        <v>6.69</v>
      </c>
      <c r="M27" s="206">
        <v>2.63</v>
      </c>
      <c r="N27" s="206">
        <v>2.15</v>
      </c>
      <c r="O27" s="206">
        <v>3.03</v>
      </c>
      <c r="P27" s="206">
        <v>1.1299999999999999</v>
      </c>
      <c r="Q27" s="206">
        <v>5.37</v>
      </c>
      <c r="R27" s="206">
        <v>0.77</v>
      </c>
      <c r="S27" s="206">
        <v>7.76</v>
      </c>
      <c r="T27" s="206">
        <v>0.56000000000000005</v>
      </c>
      <c r="U27" s="206">
        <v>1.74</v>
      </c>
      <c r="V27" s="206">
        <v>0.28999999999999998</v>
      </c>
      <c r="W27" s="206">
        <v>0.86</v>
      </c>
      <c r="X27" s="206">
        <v>1.81</v>
      </c>
      <c r="Y27" s="206">
        <v>0</v>
      </c>
      <c r="Z27" s="206">
        <v>3.48</v>
      </c>
      <c r="AA27" s="206">
        <v>1.66</v>
      </c>
      <c r="AB27" s="206">
        <v>0</v>
      </c>
      <c r="AC27" s="206">
        <v>19.22</v>
      </c>
      <c r="AD27" s="206">
        <v>0</v>
      </c>
      <c r="AE27" s="206">
        <v>0</v>
      </c>
      <c r="AF27" s="206">
        <v>0</v>
      </c>
      <c r="AG27" s="206">
        <v>0</v>
      </c>
      <c r="AH27" s="206">
        <v>36.49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17.670000000000002</v>
      </c>
      <c r="D28" s="206">
        <v>2.34</v>
      </c>
      <c r="E28" s="206">
        <v>0</v>
      </c>
      <c r="F28" s="206">
        <v>0</v>
      </c>
      <c r="G28" s="206">
        <v>10.63</v>
      </c>
      <c r="H28" s="206">
        <v>0</v>
      </c>
      <c r="I28" s="206">
        <v>42.19</v>
      </c>
      <c r="J28" s="206">
        <v>1.22</v>
      </c>
      <c r="K28" s="206">
        <v>21.42</v>
      </c>
      <c r="L28" s="206">
        <v>0.82</v>
      </c>
      <c r="M28" s="206">
        <v>2.63</v>
      </c>
      <c r="N28" s="206">
        <v>2.15</v>
      </c>
      <c r="O28" s="206">
        <v>3.03</v>
      </c>
      <c r="P28" s="206">
        <v>1.1299999999999999</v>
      </c>
      <c r="Q28" s="206">
        <v>1.08</v>
      </c>
      <c r="R28" s="206">
        <v>0.77</v>
      </c>
      <c r="S28" s="206">
        <v>2.95</v>
      </c>
      <c r="T28" s="206">
        <v>0.56000000000000005</v>
      </c>
      <c r="U28" s="206">
        <v>1.74</v>
      </c>
      <c r="V28" s="206">
        <v>0.28999999999999998</v>
      </c>
      <c r="W28" s="206">
        <v>0.86</v>
      </c>
      <c r="X28" s="206">
        <v>1.81</v>
      </c>
      <c r="Y28" s="206">
        <v>0</v>
      </c>
      <c r="Z28" s="206">
        <v>3.48</v>
      </c>
      <c r="AA28" s="206">
        <v>1.66</v>
      </c>
      <c r="AB28" s="206">
        <v>0</v>
      </c>
      <c r="AC28" s="206">
        <v>19.22</v>
      </c>
      <c r="AD28" s="206">
        <v>0</v>
      </c>
      <c r="AE28" s="206">
        <v>0</v>
      </c>
      <c r="AF28" s="206">
        <v>0</v>
      </c>
      <c r="AG28" s="206">
        <v>0</v>
      </c>
      <c r="AH28" s="206">
        <v>36.49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17.670000000000002</v>
      </c>
      <c r="D29" s="206">
        <v>2.34</v>
      </c>
      <c r="E29" s="206">
        <v>0</v>
      </c>
      <c r="F29" s="206">
        <v>0</v>
      </c>
      <c r="G29" s="206">
        <v>10.63</v>
      </c>
      <c r="H29" s="206">
        <v>0</v>
      </c>
      <c r="I29" s="206">
        <v>42.19</v>
      </c>
      <c r="J29" s="206">
        <v>1.22</v>
      </c>
      <c r="K29" s="206">
        <v>21.42</v>
      </c>
      <c r="L29" s="206">
        <v>0.82</v>
      </c>
      <c r="M29" s="206">
        <v>2.63</v>
      </c>
      <c r="N29" s="206">
        <v>2.15</v>
      </c>
      <c r="O29" s="206">
        <v>3.03</v>
      </c>
      <c r="P29" s="206">
        <v>1.1299999999999999</v>
      </c>
      <c r="Q29" s="206">
        <v>0.4</v>
      </c>
      <c r="R29" s="206">
        <v>0.77</v>
      </c>
      <c r="S29" s="206">
        <v>0.76</v>
      </c>
      <c r="T29" s="206">
        <v>0.56000000000000005</v>
      </c>
      <c r="U29" s="206">
        <v>1.74</v>
      </c>
      <c r="V29" s="206">
        <v>0.28999999999999998</v>
      </c>
      <c r="W29" s="206">
        <v>0.86</v>
      </c>
      <c r="X29" s="206">
        <v>1.81</v>
      </c>
      <c r="Y29" s="206">
        <v>0</v>
      </c>
      <c r="Z29" s="206">
        <v>3.48</v>
      </c>
      <c r="AA29" s="206">
        <v>1.66</v>
      </c>
      <c r="AB29" s="206">
        <v>0</v>
      </c>
      <c r="AC29" s="206">
        <v>19.22</v>
      </c>
      <c r="AD29" s="206">
        <v>0</v>
      </c>
      <c r="AE29" s="206">
        <v>0</v>
      </c>
      <c r="AF29" s="206">
        <v>0</v>
      </c>
      <c r="AG29" s="206">
        <v>0</v>
      </c>
      <c r="AH29" s="206">
        <v>36.49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17.670000000000002</v>
      </c>
      <c r="D30" s="206">
        <v>2.34</v>
      </c>
      <c r="E30" s="206">
        <v>0</v>
      </c>
      <c r="F30" s="206">
        <v>0</v>
      </c>
      <c r="G30" s="206">
        <v>10.63</v>
      </c>
      <c r="H30" s="206">
        <v>0</v>
      </c>
      <c r="I30" s="206">
        <v>42.19</v>
      </c>
      <c r="J30" s="206">
        <v>1.22</v>
      </c>
      <c r="K30" s="206">
        <v>21.42</v>
      </c>
      <c r="L30" s="206">
        <v>0.82</v>
      </c>
      <c r="M30" s="206">
        <v>2.63</v>
      </c>
      <c r="N30" s="206">
        <v>2.15</v>
      </c>
      <c r="O30" s="206">
        <v>3.03</v>
      </c>
      <c r="P30" s="206">
        <v>1.1299999999999999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1.74</v>
      </c>
      <c r="V30" s="206">
        <v>0.28999999999999998</v>
      </c>
      <c r="W30" s="206">
        <v>0.86</v>
      </c>
      <c r="X30" s="206">
        <v>1.81</v>
      </c>
      <c r="Y30" s="206">
        <v>0</v>
      </c>
      <c r="Z30" s="206">
        <v>3.48</v>
      </c>
      <c r="AA30" s="206">
        <v>1.66</v>
      </c>
      <c r="AB30" s="206">
        <v>0</v>
      </c>
      <c r="AC30" s="206">
        <v>19.22</v>
      </c>
      <c r="AD30" s="206">
        <v>0</v>
      </c>
      <c r="AE30" s="206">
        <v>0</v>
      </c>
      <c r="AF30" s="206">
        <v>0</v>
      </c>
      <c r="AG30" s="206">
        <v>0</v>
      </c>
      <c r="AH30" s="206">
        <v>36.49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17.670000000000002</v>
      </c>
      <c r="D31" s="206">
        <v>2.34</v>
      </c>
      <c r="E31" s="206">
        <v>0</v>
      </c>
      <c r="F31" s="206">
        <v>0</v>
      </c>
      <c r="G31" s="206">
        <v>10.63</v>
      </c>
      <c r="H31" s="206">
        <v>0</v>
      </c>
      <c r="I31" s="206">
        <v>42.19</v>
      </c>
      <c r="J31" s="206">
        <v>1.22</v>
      </c>
      <c r="K31" s="206">
        <v>21.42</v>
      </c>
      <c r="L31" s="206">
        <v>0.82</v>
      </c>
      <c r="M31" s="206">
        <v>2.63</v>
      </c>
      <c r="N31" s="206">
        <v>2.15</v>
      </c>
      <c r="O31" s="206">
        <v>3.03</v>
      </c>
      <c r="P31" s="206">
        <v>1.1299999999999999</v>
      </c>
      <c r="Q31" s="206">
        <v>0</v>
      </c>
      <c r="R31" s="206">
        <v>0.77</v>
      </c>
      <c r="S31" s="206">
        <v>0.48</v>
      </c>
      <c r="T31" s="206">
        <v>0.56000000000000005</v>
      </c>
      <c r="U31" s="206">
        <v>1.74</v>
      </c>
      <c r="V31" s="206">
        <v>0.28999999999999998</v>
      </c>
      <c r="W31" s="206">
        <v>0.86</v>
      </c>
      <c r="X31" s="206">
        <v>1.81</v>
      </c>
      <c r="Y31" s="206">
        <v>0</v>
      </c>
      <c r="Z31" s="206">
        <v>3.48</v>
      </c>
      <c r="AA31" s="206">
        <v>1.66</v>
      </c>
      <c r="AB31" s="206">
        <v>0</v>
      </c>
      <c r="AC31" s="206">
        <v>19.22</v>
      </c>
      <c r="AD31" s="206">
        <v>0</v>
      </c>
      <c r="AE31" s="206">
        <v>0</v>
      </c>
      <c r="AF31" s="206">
        <v>0</v>
      </c>
      <c r="AG31" s="206">
        <v>0</v>
      </c>
      <c r="AH31" s="206">
        <v>36.49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17.670000000000002</v>
      </c>
      <c r="D32" s="206">
        <v>2.34</v>
      </c>
      <c r="E32" s="206">
        <v>0</v>
      </c>
      <c r="F32" s="206">
        <v>0</v>
      </c>
      <c r="G32" s="206">
        <v>10.63</v>
      </c>
      <c r="H32" s="206">
        <v>0</v>
      </c>
      <c r="I32" s="206">
        <v>42.19</v>
      </c>
      <c r="J32" s="206">
        <v>1.22</v>
      </c>
      <c r="K32" s="206">
        <v>21.42</v>
      </c>
      <c r="L32" s="206">
        <v>0.99</v>
      </c>
      <c r="M32" s="206">
        <v>2.63</v>
      </c>
      <c r="N32" s="206">
        <v>2.15</v>
      </c>
      <c r="O32" s="206">
        <v>3.03</v>
      </c>
      <c r="P32" s="206">
        <v>1.1299999999999999</v>
      </c>
      <c r="Q32" s="206">
        <v>0.12</v>
      </c>
      <c r="R32" s="206">
        <v>0.77</v>
      </c>
      <c r="S32" s="206">
        <v>0.48</v>
      </c>
      <c r="T32" s="206">
        <v>0.56000000000000005</v>
      </c>
      <c r="U32" s="206">
        <v>1.74</v>
      </c>
      <c r="V32" s="206">
        <v>0.28999999999999998</v>
      </c>
      <c r="W32" s="206">
        <v>0.86</v>
      </c>
      <c r="X32" s="206">
        <v>1.81</v>
      </c>
      <c r="Y32" s="206">
        <v>0</v>
      </c>
      <c r="Z32" s="206">
        <v>3.48</v>
      </c>
      <c r="AA32" s="206">
        <v>1.66</v>
      </c>
      <c r="AB32" s="206">
        <v>0</v>
      </c>
      <c r="AC32" s="206">
        <v>19.22</v>
      </c>
      <c r="AD32" s="206">
        <v>0</v>
      </c>
      <c r="AE32" s="206">
        <v>0</v>
      </c>
      <c r="AF32" s="206">
        <v>0</v>
      </c>
      <c r="AG32" s="206">
        <v>0</v>
      </c>
      <c r="AH32" s="206">
        <v>36.49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17.670000000000002</v>
      </c>
      <c r="D33" s="206">
        <v>2.34</v>
      </c>
      <c r="E33" s="206">
        <v>0</v>
      </c>
      <c r="F33" s="206">
        <v>0</v>
      </c>
      <c r="G33" s="206">
        <v>10.63</v>
      </c>
      <c r="H33" s="206">
        <v>0</v>
      </c>
      <c r="I33" s="206">
        <v>42.19</v>
      </c>
      <c r="J33" s="206">
        <v>1.22</v>
      </c>
      <c r="K33" s="206">
        <v>21.42</v>
      </c>
      <c r="L33" s="206">
        <v>0.82</v>
      </c>
      <c r="M33" s="206">
        <v>2.63</v>
      </c>
      <c r="N33" s="206">
        <v>2.15</v>
      </c>
      <c r="O33" s="206">
        <v>3.03</v>
      </c>
      <c r="P33" s="206">
        <v>1.1299999999999999</v>
      </c>
      <c r="Q33" s="206">
        <v>2.81</v>
      </c>
      <c r="R33" s="206">
        <v>0.77</v>
      </c>
      <c r="S33" s="206">
        <v>0.48</v>
      </c>
      <c r="T33" s="206">
        <v>0.56000000000000005</v>
      </c>
      <c r="U33" s="206">
        <v>1.74</v>
      </c>
      <c r="V33" s="206">
        <v>0.28999999999999998</v>
      </c>
      <c r="W33" s="206">
        <v>0.86</v>
      </c>
      <c r="X33" s="206">
        <v>1.81</v>
      </c>
      <c r="Y33" s="206">
        <v>0</v>
      </c>
      <c r="Z33" s="206">
        <v>3.48</v>
      </c>
      <c r="AA33" s="206">
        <v>1.66</v>
      </c>
      <c r="AB33" s="206">
        <v>0</v>
      </c>
      <c r="AC33" s="206">
        <v>19.22</v>
      </c>
      <c r="AD33" s="206">
        <v>0</v>
      </c>
      <c r="AE33" s="206">
        <v>0</v>
      </c>
      <c r="AF33" s="206">
        <v>0</v>
      </c>
      <c r="AG33" s="206">
        <v>0</v>
      </c>
      <c r="AH33" s="206">
        <v>44.85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17.670000000000002</v>
      </c>
      <c r="D34" s="206">
        <v>2.34</v>
      </c>
      <c r="E34" s="206">
        <v>0</v>
      </c>
      <c r="F34" s="206">
        <v>0</v>
      </c>
      <c r="G34" s="206">
        <v>10.63</v>
      </c>
      <c r="H34" s="206">
        <v>0</v>
      </c>
      <c r="I34" s="206">
        <v>42.19</v>
      </c>
      <c r="J34" s="206">
        <v>1.22</v>
      </c>
      <c r="K34" s="206">
        <v>21.42</v>
      </c>
      <c r="L34" s="206">
        <v>0.82</v>
      </c>
      <c r="M34" s="206">
        <v>2.63</v>
      </c>
      <c r="N34" s="206">
        <v>2.15</v>
      </c>
      <c r="O34" s="206">
        <v>3.03</v>
      </c>
      <c r="P34" s="206">
        <v>1.1299999999999999</v>
      </c>
      <c r="Q34" s="206">
        <v>2.81</v>
      </c>
      <c r="R34" s="206">
        <v>0.77</v>
      </c>
      <c r="S34" s="206">
        <v>0.48</v>
      </c>
      <c r="T34" s="206">
        <v>0.56000000000000005</v>
      </c>
      <c r="U34" s="206">
        <v>1.74</v>
      </c>
      <c r="V34" s="206">
        <v>0.28999999999999998</v>
      </c>
      <c r="W34" s="206">
        <v>0.86</v>
      </c>
      <c r="X34" s="206">
        <v>1.81</v>
      </c>
      <c r="Y34" s="206">
        <v>0</v>
      </c>
      <c r="Z34" s="206">
        <v>3.48</v>
      </c>
      <c r="AA34" s="206">
        <v>1.66</v>
      </c>
      <c r="AB34" s="206">
        <v>0</v>
      </c>
      <c r="AC34" s="206">
        <v>19.22</v>
      </c>
      <c r="AD34" s="206">
        <v>0</v>
      </c>
      <c r="AE34" s="206">
        <v>0</v>
      </c>
      <c r="AF34" s="206">
        <v>0</v>
      </c>
      <c r="AG34" s="206">
        <v>0</v>
      </c>
      <c r="AH34" s="206">
        <v>44.85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17.579999999999998</v>
      </c>
      <c r="D35" s="206">
        <v>2.34</v>
      </c>
      <c r="E35" s="206">
        <v>0</v>
      </c>
      <c r="F35" s="206">
        <v>0</v>
      </c>
      <c r="G35" s="206">
        <v>10.63</v>
      </c>
      <c r="H35" s="206">
        <v>0</v>
      </c>
      <c r="I35" s="206">
        <v>41.46</v>
      </c>
      <c r="J35" s="206">
        <v>1.22</v>
      </c>
      <c r="K35" s="206">
        <v>21.42</v>
      </c>
      <c r="L35" s="206">
        <v>0.82</v>
      </c>
      <c r="M35" s="206">
        <v>2.63</v>
      </c>
      <c r="N35" s="206">
        <v>2.15</v>
      </c>
      <c r="O35" s="206">
        <v>3.03</v>
      </c>
      <c r="P35" s="206">
        <v>1.1299999999999999</v>
      </c>
      <c r="Q35" s="206">
        <v>2.81</v>
      </c>
      <c r="R35" s="206">
        <v>0.77</v>
      </c>
      <c r="S35" s="206">
        <v>0.48</v>
      </c>
      <c r="T35" s="206">
        <v>0.56000000000000005</v>
      </c>
      <c r="U35" s="206">
        <v>1.74</v>
      </c>
      <c r="V35" s="206">
        <v>0.28999999999999998</v>
      </c>
      <c r="W35" s="206">
        <v>0.86</v>
      </c>
      <c r="X35" s="206">
        <v>1.81</v>
      </c>
      <c r="Y35" s="206">
        <v>0</v>
      </c>
      <c r="Z35" s="206">
        <v>3.48</v>
      </c>
      <c r="AA35" s="206">
        <v>1.66</v>
      </c>
      <c r="AB35" s="206">
        <v>0</v>
      </c>
      <c r="AC35" s="206">
        <v>19.22</v>
      </c>
      <c r="AD35" s="206">
        <v>0</v>
      </c>
      <c r="AE35" s="206">
        <v>0</v>
      </c>
      <c r="AF35" s="206">
        <v>0</v>
      </c>
      <c r="AG35" s="206">
        <v>0</v>
      </c>
      <c r="AH35" s="206">
        <v>44.85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17.579999999999998</v>
      </c>
      <c r="D36" s="206">
        <v>2.34</v>
      </c>
      <c r="E36" s="206">
        <v>0</v>
      </c>
      <c r="F36" s="206">
        <v>0</v>
      </c>
      <c r="G36" s="206">
        <v>10.63</v>
      </c>
      <c r="H36" s="206">
        <v>0</v>
      </c>
      <c r="I36" s="206">
        <v>41.46</v>
      </c>
      <c r="J36" s="206">
        <v>1.22</v>
      </c>
      <c r="K36" s="206">
        <v>21.42</v>
      </c>
      <c r="L36" s="206">
        <v>0.82</v>
      </c>
      <c r="M36" s="206">
        <v>2.63</v>
      </c>
      <c r="N36" s="206">
        <v>2.15</v>
      </c>
      <c r="O36" s="206">
        <v>3.03</v>
      </c>
      <c r="P36" s="206">
        <v>1.1299999999999999</v>
      </c>
      <c r="Q36" s="206">
        <v>2.81</v>
      </c>
      <c r="R36" s="206">
        <v>0.77</v>
      </c>
      <c r="S36" s="206">
        <v>0.48</v>
      </c>
      <c r="T36" s="206">
        <v>0.56000000000000005</v>
      </c>
      <c r="U36" s="206">
        <v>1.74</v>
      </c>
      <c r="V36" s="206">
        <v>0.28999999999999998</v>
      </c>
      <c r="W36" s="206">
        <v>0.86</v>
      </c>
      <c r="X36" s="206">
        <v>1.81</v>
      </c>
      <c r="Y36" s="206">
        <v>0</v>
      </c>
      <c r="Z36" s="206">
        <v>3.48</v>
      </c>
      <c r="AA36" s="206">
        <v>1.66</v>
      </c>
      <c r="AB36" s="206">
        <v>0</v>
      </c>
      <c r="AC36" s="206">
        <v>25.59</v>
      </c>
      <c r="AD36" s="206">
        <v>0</v>
      </c>
      <c r="AE36" s="206">
        <v>0</v>
      </c>
      <c r="AF36" s="206">
        <v>0</v>
      </c>
      <c r="AG36" s="206">
        <v>0</v>
      </c>
      <c r="AH36" s="206">
        <v>53.9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17.579999999999998</v>
      </c>
      <c r="D37" s="206">
        <v>2.34</v>
      </c>
      <c r="E37" s="206">
        <v>0</v>
      </c>
      <c r="F37" s="206">
        <v>0</v>
      </c>
      <c r="G37" s="206">
        <v>10.63</v>
      </c>
      <c r="H37" s="206">
        <v>0</v>
      </c>
      <c r="I37" s="206">
        <v>41.46</v>
      </c>
      <c r="J37" s="206">
        <v>1.22</v>
      </c>
      <c r="K37" s="206">
        <v>21.42</v>
      </c>
      <c r="L37" s="206">
        <v>0.82</v>
      </c>
      <c r="M37" s="206">
        <v>2.63</v>
      </c>
      <c r="N37" s="206">
        <v>2.15</v>
      </c>
      <c r="O37" s="206">
        <v>3.03</v>
      </c>
      <c r="P37" s="206">
        <v>1.1299999999999999</v>
      </c>
      <c r="Q37" s="206">
        <v>2.81</v>
      </c>
      <c r="R37" s="206">
        <v>0.77</v>
      </c>
      <c r="S37" s="206">
        <v>0.48</v>
      </c>
      <c r="T37" s="206">
        <v>0.56000000000000005</v>
      </c>
      <c r="U37" s="206">
        <v>1.74</v>
      </c>
      <c r="V37" s="206">
        <v>0.28999999999999998</v>
      </c>
      <c r="W37" s="206">
        <v>0.84</v>
      </c>
      <c r="X37" s="206">
        <v>1.81</v>
      </c>
      <c r="Y37" s="206">
        <v>0</v>
      </c>
      <c r="Z37" s="206">
        <v>3.48</v>
      </c>
      <c r="AA37" s="206">
        <v>1.66</v>
      </c>
      <c r="AB37" s="206">
        <v>0</v>
      </c>
      <c r="AC37" s="206">
        <v>25.59</v>
      </c>
      <c r="AD37" s="206">
        <v>0</v>
      </c>
      <c r="AE37" s="206">
        <v>0</v>
      </c>
      <c r="AF37" s="206">
        <v>0</v>
      </c>
      <c r="AG37" s="206">
        <v>0</v>
      </c>
      <c r="AH37" s="206">
        <v>53.9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17.579999999999998</v>
      </c>
      <c r="D38" s="206">
        <v>2.34</v>
      </c>
      <c r="E38" s="206">
        <v>0</v>
      </c>
      <c r="F38" s="206">
        <v>0</v>
      </c>
      <c r="G38" s="206">
        <v>10.63</v>
      </c>
      <c r="H38" s="206">
        <v>0</v>
      </c>
      <c r="I38" s="206">
        <v>41.46</v>
      </c>
      <c r="J38" s="206">
        <v>1.22</v>
      </c>
      <c r="K38" s="206">
        <v>21.42</v>
      </c>
      <c r="L38" s="206">
        <v>0.82</v>
      </c>
      <c r="M38" s="206">
        <v>2.63</v>
      </c>
      <c r="N38" s="206">
        <v>2.15</v>
      </c>
      <c r="O38" s="206">
        <v>3.03</v>
      </c>
      <c r="P38" s="206">
        <v>1.1299999999999999</v>
      </c>
      <c r="Q38" s="206">
        <v>2.81</v>
      </c>
      <c r="R38" s="206">
        <v>0.77</v>
      </c>
      <c r="S38" s="206">
        <v>0.48</v>
      </c>
      <c r="T38" s="206">
        <v>0.56000000000000005</v>
      </c>
      <c r="U38" s="206">
        <v>1.74</v>
      </c>
      <c r="V38" s="206">
        <v>0.28999999999999998</v>
      </c>
      <c r="W38" s="206">
        <v>0.84</v>
      </c>
      <c r="X38" s="206">
        <v>1.81</v>
      </c>
      <c r="Y38" s="206">
        <v>0</v>
      </c>
      <c r="Z38" s="206">
        <v>3.48</v>
      </c>
      <c r="AA38" s="206">
        <v>1.66</v>
      </c>
      <c r="AB38" s="206">
        <v>0</v>
      </c>
      <c r="AC38" s="206">
        <v>25.59</v>
      </c>
      <c r="AD38" s="206">
        <v>0</v>
      </c>
      <c r="AE38" s="206">
        <v>0</v>
      </c>
      <c r="AF38" s="206">
        <v>0</v>
      </c>
      <c r="AG38" s="206">
        <v>0</v>
      </c>
      <c r="AH38" s="206">
        <v>53.9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17.579999999999998</v>
      </c>
      <c r="D39" s="206">
        <v>2.34</v>
      </c>
      <c r="E39" s="206">
        <v>0</v>
      </c>
      <c r="F39" s="206">
        <v>0</v>
      </c>
      <c r="G39" s="206">
        <v>10.63</v>
      </c>
      <c r="H39" s="206">
        <v>0</v>
      </c>
      <c r="I39" s="206">
        <v>41.46</v>
      </c>
      <c r="J39" s="206">
        <v>1.22</v>
      </c>
      <c r="K39" s="206">
        <v>21.42</v>
      </c>
      <c r="L39" s="206">
        <v>0.82</v>
      </c>
      <c r="M39" s="206">
        <v>2.63</v>
      </c>
      <c r="N39" s="206">
        <v>2.15</v>
      </c>
      <c r="O39" s="206">
        <v>3.03</v>
      </c>
      <c r="P39" s="206">
        <v>1.1299999999999999</v>
      </c>
      <c r="Q39" s="206">
        <v>2.81</v>
      </c>
      <c r="R39" s="206">
        <v>0.77</v>
      </c>
      <c r="S39" s="206">
        <v>0.48</v>
      </c>
      <c r="T39" s="206">
        <v>0.56000000000000005</v>
      </c>
      <c r="U39" s="206">
        <v>1.74</v>
      </c>
      <c r="V39" s="206">
        <v>0.28999999999999998</v>
      </c>
      <c r="W39" s="206">
        <v>0.84</v>
      </c>
      <c r="X39" s="206">
        <v>1.81</v>
      </c>
      <c r="Y39" s="206">
        <v>0</v>
      </c>
      <c r="Z39" s="206">
        <v>3.48</v>
      </c>
      <c r="AA39" s="206">
        <v>1.66</v>
      </c>
      <c r="AB39" s="206">
        <v>0</v>
      </c>
      <c r="AC39" s="206">
        <v>25.59</v>
      </c>
      <c r="AD39" s="206">
        <v>0</v>
      </c>
      <c r="AE39" s="206">
        <v>0</v>
      </c>
      <c r="AF39" s="206">
        <v>0</v>
      </c>
      <c r="AG39" s="206">
        <v>0</v>
      </c>
      <c r="AH39" s="206">
        <v>53.9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17.579999999999998</v>
      </c>
      <c r="D40" s="206">
        <v>2.34</v>
      </c>
      <c r="E40" s="206">
        <v>0</v>
      </c>
      <c r="F40" s="206">
        <v>0</v>
      </c>
      <c r="G40" s="206">
        <v>10.63</v>
      </c>
      <c r="H40" s="206">
        <v>0</v>
      </c>
      <c r="I40" s="206">
        <v>41.46</v>
      </c>
      <c r="J40" s="206">
        <v>1.22</v>
      </c>
      <c r="K40" s="206">
        <v>21.42</v>
      </c>
      <c r="L40" s="206">
        <v>0.82</v>
      </c>
      <c r="M40" s="206">
        <v>2.63</v>
      </c>
      <c r="N40" s="206">
        <v>2.15</v>
      </c>
      <c r="O40" s="206">
        <v>3.03</v>
      </c>
      <c r="P40" s="206">
        <v>1.1299999999999999</v>
      </c>
      <c r="Q40" s="206">
        <v>2.81</v>
      </c>
      <c r="R40" s="206">
        <v>0.77</v>
      </c>
      <c r="S40" s="206">
        <v>0.48</v>
      </c>
      <c r="T40" s="206">
        <v>0.56000000000000005</v>
      </c>
      <c r="U40" s="206">
        <v>1.74</v>
      </c>
      <c r="V40" s="206">
        <v>0.28999999999999998</v>
      </c>
      <c r="W40" s="206">
        <v>0.84</v>
      </c>
      <c r="X40" s="206">
        <v>1.81</v>
      </c>
      <c r="Y40" s="206">
        <v>0</v>
      </c>
      <c r="Z40" s="206">
        <v>3.48</v>
      </c>
      <c r="AA40" s="206">
        <v>1.66</v>
      </c>
      <c r="AB40" s="206">
        <v>0</v>
      </c>
      <c r="AC40" s="206">
        <v>25.59</v>
      </c>
      <c r="AD40" s="206">
        <v>0</v>
      </c>
      <c r="AE40" s="206">
        <v>0</v>
      </c>
      <c r="AF40" s="206">
        <v>0</v>
      </c>
      <c r="AG40" s="206">
        <v>0</v>
      </c>
      <c r="AH40" s="206">
        <v>53.9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17.579999999999998</v>
      </c>
      <c r="D41" s="206">
        <v>2.34</v>
      </c>
      <c r="E41" s="206">
        <v>0</v>
      </c>
      <c r="F41" s="206">
        <v>0</v>
      </c>
      <c r="G41" s="206">
        <v>10.63</v>
      </c>
      <c r="H41" s="206">
        <v>0</v>
      </c>
      <c r="I41" s="206">
        <v>41.46</v>
      </c>
      <c r="J41" s="206">
        <v>1.22</v>
      </c>
      <c r="K41" s="206">
        <v>21.42</v>
      </c>
      <c r="L41" s="206">
        <v>0.82</v>
      </c>
      <c r="M41" s="206">
        <v>2.63</v>
      </c>
      <c r="N41" s="206">
        <v>2.15</v>
      </c>
      <c r="O41" s="206">
        <v>3.03</v>
      </c>
      <c r="P41" s="206">
        <v>1.1299999999999999</v>
      </c>
      <c r="Q41" s="206">
        <v>2.81</v>
      </c>
      <c r="R41" s="206">
        <v>0.77</v>
      </c>
      <c r="S41" s="206">
        <v>0.48</v>
      </c>
      <c r="T41" s="206">
        <v>0.56000000000000005</v>
      </c>
      <c r="U41" s="206">
        <v>1.74</v>
      </c>
      <c r="V41" s="206">
        <v>0.28999999999999998</v>
      </c>
      <c r="W41" s="206">
        <v>0.84</v>
      </c>
      <c r="X41" s="206">
        <v>1.81</v>
      </c>
      <c r="Y41" s="206">
        <v>0</v>
      </c>
      <c r="Z41" s="206">
        <v>3.48</v>
      </c>
      <c r="AA41" s="206">
        <v>1.66</v>
      </c>
      <c r="AB41" s="206">
        <v>0</v>
      </c>
      <c r="AC41" s="206">
        <v>25.59</v>
      </c>
      <c r="AD41" s="206">
        <v>0</v>
      </c>
      <c r="AE41" s="206">
        <v>0</v>
      </c>
      <c r="AF41" s="206">
        <v>0</v>
      </c>
      <c r="AG41" s="206">
        <v>0</v>
      </c>
      <c r="AH41" s="206">
        <v>53.9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17.579999999999998</v>
      </c>
      <c r="D42" s="206">
        <v>2.34</v>
      </c>
      <c r="E42" s="206">
        <v>0</v>
      </c>
      <c r="F42" s="206">
        <v>0</v>
      </c>
      <c r="G42" s="206">
        <v>10.63</v>
      </c>
      <c r="H42" s="206">
        <v>0</v>
      </c>
      <c r="I42" s="206">
        <v>41.46</v>
      </c>
      <c r="J42" s="206">
        <v>1.22</v>
      </c>
      <c r="K42" s="206">
        <v>21.42</v>
      </c>
      <c r="L42" s="206">
        <v>0.82</v>
      </c>
      <c r="M42" s="206">
        <v>2.63</v>
      </c>
      <c r="N42" s="206">
        <v>2.15</v>
      </c>
      <c r="O42" s="206">
        <v>3.03</v>
      </c>
      <c r="P42" s="206">
        <v>1.1299999999999999</v>
      </c>
      <c r="Q42" s="206">
        <v>2.81</v>
      </c>
      <c r="R42" s="206">
        <v>0.77</v>
      </c>
      <c r="S42" s="206">
        <v>0.48</v>
      </c>
      <c r="T42" s="206">
        <v>0.56000000000000005</v>
      </c>
      <c r="U42" s="206">
        <v>1.74</v>
      </c>
      <c r="V42" s="206">
        <v>0.28999999999999998</v>
      </c>
      <c r="W42" s="206">
        <v>0.84</v>
      </c>
      <c r="X42" s="206">
        <v>1.81</v>
      </c>
      <c r="Y42" s="206">
        <v>0</v>
      </c>
      <c r="Z42" s="206">
        <v>3.48</v>
      </c>
      <c r="AA42" s="206">
        <v>1.66</v>
      </c>
      <c r="AB42" s="206">
        <v>0</v>
      </c>
      <c r="AC42" s="206">
        <v>25.59</v>
      </c>
      <c r="AD42" s="206">
        <v>0</v>
      </c>
      <c r="AE42" s="206">
        <v>0</v>
      </c>
      <c r="AF42" s="206">
        <v>0</v>
      </c>
      <c r="AG42" s="206">
        <v>0</v>
      </c>
      <c r="AH42" s="206">
        <v>53.9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17.489999999999998</v>
      </c>
      <c r="D43" s="206">
        <v>2.34</v>
      </c>
      <c r="E43" s="206">
        <v>0</v>
      </c>
      <c r="F43" s="206">
        <v>0</v>
      </c>
      <c r="G43" s="206">
        <v>10.63</v>
      </c>
      <c r="H43" s="206">
        <v>0</v>
      </c>
      <c r="I43" s="206">
        <v>41.46</v>
      </c>
      <c r="J43" s="206">
        <v>1.22</v>
      </c>
      <c r="K43" s="206">
        <v>21.42</v>
      </c>
      <c r="L43" s="206">
        <v>0.82</v>
      </c>
      <c r="M43" s="206">
        <v>2.63</v>
      </c>
      <c r="N43" s="206">
        <v>2.15</v>
      </c>
      <c r="O43" s="206">
        <v>3.03</v>
      </c>
      <c r="P43" s="206">
        <v>1.1299999999999999</v>
      </c>
      <c r="Q43" s="206">
        <v>2.81</v>
      </c>
      <c r="R43" s="206">
        <v>0.77</v>
      </c>
      <c r="S43" s="206">
        <v>0.48</v>
      </c>
      <c r="T43" s="206">
        <v>0.56000000000000005</v>
      </c>
      <c r="U43" s="206">
        <v>1.74</v>
      </c>
      <c r="V43" s="206">
        <v>0.28999999999999998</v>
      </c>
      <c r="W43" s="206">
        <v>0.84</v>
      </c>
      <c r="X43" s="206">
        <v>1.81</v>
      </c>
      <c r="Y43" s="206">
        <v>0</v>
      </c>
      <c r="Z43" s="206">
        <v>3.48</v>
      </c>
      <c r="AA43" s="206">
        <v>1.66</v>
      </c>
      <c r="AB43" s="206">
        <v>0</v>
      </c>
      <c r="AC43" s="206">
        <v>19.22</v>
      </c>
      <c r="AD43" s="206">
        <v>0</v>
      </c>
      <c r="AE43" s="206">
        <v>0</v>
      </c>
      <c r="AF43" s="206">
        <v>0</v>
      </c>
      <c r="AG43" s="206">
        <v>0</v>
      </c>
      <c r="AH43" s="206">
        <v>44.85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17.489999999999998</v>
      </c>
      <c r="D44" s="206">
        <v>2.34</v>
      </c>
      <c r="E44" s="206">
        <v>0</v>
      </c>
      <c r="F44" s="206">
        <v>0</v>
      </c>
      <c r="G44" s="206">
        <v>10.63</v>
      </c>
      <c r="H44" s="206">
        <v>0</v>
      </c>
      <c r="I44" s="206">
        <v>41.46</v>
      </c>
      <c r="J44" s="206">
        <v>1.22</v>
      </c>
      <c r="K44" s="206">
        <v>21.42</v>
      </c>
      <c r="L44" s="206">
        <v>0.82</v>
      </c>
      <c r="M44" s="206">
        <v>2.63</v>
      </c>
      <c r="N44" s="206">
        <v>2.15</v>
      </c>
      <c r="O44" s="206">
        <v>3.03</v>
      </c>
      <c r="P44" s="206">
        <v>1.1299999999999999</v>
      </c>
      <c r="Q44" s="206">
        <v>2.81</v>
      </c>
      <c r="R44" s="206">
        <v>0.77</v>
      </c>
      <c r="S44" s="206">
        <v>0.48</v>
      </c>
      <c r="T44" s="206">
        <v>0.56000000000000005</v>
      </c>
      <c r="U44" s="206">
        <v>1.74</v>
      </c>
      <c r="V44" s="206">
        <v>0.28999999999999998</v>
      </c>
      <c r="W44" s="206">
        <v>0.84</v>
      </c>
      <c r="X44" s="206">
        <v>1.81</v>
      </c>
      <c r="Y44" s="206">
        <v>0</v>
      </c>
      <c r="Z44" s="206">
        <v>3.48</v>
      </c>
      <c r="AA44" s="206">
        <v>1.66</v>
      </c>
      <c r="AB44" s="206">
        <v>0</v>
      </c>
      <c r="AC44" s="206">
        <v>19.22</v>
      </c>
      <c r="AD44" s="206">
        <v>0</v>
      </c>
      <c r="AE44" s="206">
        <v>0</v>
      </c>
      <c r="AF44" s="206">
        <v>0</v>
      </c>
      <c r="AG44" s="206">
        <v>0</v>
      </c>
      <c r="AH44" s="206">
        <v>44.85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17.489999999999998</v>
      </c>
      <c r="D45" s="206">
        <v>2.34</v>
      </c>
      <c r="E45" s="206">
        <v>0</v>
      </c>
      <c r="F45" s="206">
        <v>0</v>
      </c>
      <c r="G45" s="206">
        <v>10.63</v>
      </c>
      <c r="H45" s="206">
        <v>0</v>
      </c>
      <c r="I45" s="206">
        <v>41.46</v>
      </c>
      <c r="J45" s="206">
        <v>1.22</v>
      </c>
      <c r="K45" s="206">
        <v>21.42</v>
      </c>
      <c r="L45" s="206">
        <v>0.82</v>
      </c>
      <c r="M45" s="206">
        <v>2.63</v>
      </c>
      <c r="N45" s="206">
        <v>2.15</v>
      </c>
      <c r="O45" s="206">
        <v>3.03</v>
      </c>
      <c r="P45" s="206">
        <v>1.1299999999999999</v>
      </c>
      <c r="Q45" s="206">
        <v>2.81</v>
      </c>
      <c r="R45" s="206">
        <v>0.77</v>
      </c>
      <c r="S45" s="206">
        <v>0.48</v>
      </c>
      <c r="T45" s="206">
        <v>0.56000000000000005</v>
      </c>
      <c r="U45" s="206">
        <v>1.74</v>
      </c>
      <c r="V45" s="206">
        <v>0.28999999999999998</v>
      </c>
      <c r="W45" s="206">
        <v>0.84</v>
      </c>
      <c r="X45" s="206">
        <v>1.81</v>
      </c>
      <c r="Y45" s="206">
        <v>0</v>
      </c>
      <c r="Z45" s="206">
        <v>3.48</v>
      </c>
      <c r="AA45" s="206">
        <v>1.66</v>
      </c>
      <c r="AB45" s="206">
        <v>0</v>
      </c>
      <c r="AC45" s="206">
        <v>19.22</v>
      </c>
      <c r="AD45" s="206">
        <v>0</v>
      </c>
      <c r="AE45" s="206">
        <v>0</v>
      </c>
      <c r="AF45" s="206">
        <v>0</v>
      </c>
      <c r="AG45" s="206">
        <v>0</v>
      </c>
      <c r="AH45" s="206">
        <v>44.85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17.489999999999998</v>
      </c>
      <c r="D46" s="206">
        <v>2.34</v>
      </c>
      <c r="E46" s="206">
        <v>0</v>
      </c>
      <c r="F46" s="206">
        <v>0</v>
      </c>
      <c r="G46" s="206">
        <v>10.63</v>
      </c>
      <c r="H46" s="206">
        <v>0</v>
      </c>
      <c r="I46" s="206">
        <v>41.46</v>
      </c>
      <c r="J46" s="206">
        <v>1.22</v>
      </c>
      <c r="K46" s="206">
        <v>21.42</v>
      </c>
      <c r="L46" s="206">
        <v>0.82</v>
      </c>
      <c r="M46" s="206">
        <v>2.63</v>
      </c>
      <c r="N46" s="206">
        <v>2.15</v>
      </c>
      <c r="O46" s="206">
        <v>3.03</v>
      </c>
      <c r="P46" s="206">
        <v>1.1299999999999999</v>
      </c>
      <c r="Q46" s="206">
        <v>2.81</v>
      </c>
      <c r="R46" s="206">
        <v>0.77</v>
      </c>
      <c r="S46" s="206">
        <v>0.48</v>
      </c>
      <c r="T46" s="206">
        <v>0.56000000000000005</v>
      </c>
      <c r="U46" s="206">
        <v>1.74</v>
      </c>
      <c r="V46" s="206">
        <v>0.28999999999999998</v>
      </c>
      <c r="W46" s="206">
        <v>0.84</v>
      </c>
      <c r="X46" s="206">
        <v>1.81</v>
      </c>
      <c r="Y46" s="206">
        <v>0</v>
      </c>
      <c r="Z46" s="206">
        <v>3.48</v>
      </c>
      <c r="AA46" s="206">
        <v>1.66</v>
      </c>
      <c r="AB46" s="206">
        <v>0</v>
      </c>
      <c r="AC46" s="206">
        <v>24.79</v>
      </c>
      <c r="AD46" s="206">
        <v>0</v>
      </c>
      <c r="AE46" s="206">
        <v>0</v>
      </c>
      <c r="AF46" s="206">
        <v>0</v>
      </c>
      <c r="AG46" s="206">
        <v>0</v>
      </c>
      <c r="AH46" s="206">
        <v>50.81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17.489999999999998</v>
      </c>
      <c r="D47" s="206">
        <v>2.34</v>
      </c>
      <c r="E47" s="206">
        <v>0</v>
      </c>
      <c r="F47" s="206">
        <v>0</v>
      </c>
      <c r="G47" s="206">
        <v>10.63</v>
      </c>
      <c r="H47" s="206">
        <v>0</v>
      </c>
      <c r="I47" s="206">
        <v>41.46</v>
      </c>
      <c r="J47" s="206">
        <v>1.22</v>
      </c>
      <c r="K47" s="206">
        <v>21.42</v>
      </c>
      <c r="L47" s="206">
        <v>0.82</v>
      </c>
      <c r="M47" s="206">
        <v>2.63</v>
      </c>
      <c r="N47" s="206">
        <v>2.15</v>
      </c>
      <c r="O47" s="206">
        <v>3.03</v>
      </c>
      <c r="P47" s="206">
        <v>1.1299999999999999</v>
      </c>
      <c r="Q47" s="206">
        <v>0.47</v>
      </c>
      <c r="R47" s="206">
        <v>0.77</v>
      </c>
      <c r="S47" s="206">
        <v>0.48</v>
      </c>
      <c r="T47" s="206">
        <v>0.56000000000000005</v>
      </c>
      <c r="U47" s="206">
        <v>1.74</v>
      </c>
      <c r="V47" s="206">
        <v>0.28999999999999998</v>
      </c>
      <c r="W47" s="206">
        <v>0.84</v>
      </c>
      <c r="X47" s="206">
        <v>1.81</v>
      </c>
      <c r="Y47" s="206">
        <v>0</v>
      </c>
      <c r="Z47" s="206">
        <v>3.48</v>
      </c>
      <c r="AA47" s="206">
        <v>1.66</v>
      </c>
      <c r="AB47" s="206">
        <v>0</v>
      </c>
      <c r="AC47" s="206">
        <v>19.22</v>
      </c>
      <c r="AD47" s="206">
        <v>0</v>
      </c>
      <c r="AE47" s="206">
        <v>0</v>
      </c>
      <c r="AF47" s="206">
        <v>0</v>
      </c>
      <c r="AG47" s="206">
        <v>0</v>
      </c>
      <c r="AH47" s="206">
        <v>44.85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17.489999999999998</v>
      </c>
      <c r="D48" s="206">
        <v>2.34</v>
      </c>
      <c r="E48" s="206">
        <v>0</v>
      </c>
      <c r="F48" s="206">
        <v>0</v>
      </c>
      <c r="G48" s="206">
        <v>10.63</v>
      </c>
      <c r="H48" s="206">
        <v>0</v>
      </c>
      <c r="I48" s="206">
        <v>41.46</v>
      </c>
      <c r="J48" s="206">
        <v>1.22</v>
      </c>
      <c r="K48" s="206">
        <v>21.42</v>
      </c>
      <c r="L48" s="206">
        <v>0.82</v>
      </c>
      <c r="M48" s="206">
        <v>2.63</v>
      </c>
      <c r="N48" s="206">
        <v>2.15</v>
      </c>
      <c r="O48" s="206">
        <v>3.03</v>
      </c>
      <c r="P48" s="206">
        <v>1.1299999999999999</v>
      </c>
      <c r="Q48" s="206">
        <v>0.31</v>
      </c>
      <c r="R48" s="206">
        <v>0.77</v>
      </c>
      <c r="S48" s="206">
        <v>0.48</v>
      </c>
      <c r="T48" s="206">
        <v>0.56000000000000005</v>
      </c>
      <c r="U48" s="206">
        <v>1.74</v>
      </c>
      <c r="V48" s="206">
        <v>0.28999999999999998</v>
      </c>
      <c r="W48" s="206">
        <v>0.84</v>
      </c>
      <c r="X48" s="206">
        <v>1.81</v>
      </c>
      <c r="Y48" s="206">
        <v>0</v>
      </c>
      <c r="Z48" s="206">
        <v>3.48</v>
      </c>
      <c r="AA48" s="206">
        <v>1.66</v>
      </c>
      <c r="AB48" s="206">
        <v>0</v>
      </c>
      <c r="AC48" s="206">
        <v>19.22</v>
      </c>
      <c r="AD48" s="206">
        <v>0</v>
      </c>
      <c r="AE48" s="206">
        <v>0</v>
      </c>
      <c r="AF48" s="206">
        <v>0</v>
      </c>
      <c r="AG48" s="206">
        <v>0</v>
      </c>
      <c r="AH48" s="206">
        <v>36.21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17.489999999999998</v>
      </c>
      <c r="D49" s="206">
        <v>2.34</v>
      </c>
      <c r="E49" s="206">
        <v>0</v>
      </c>
      <c r="F49" s="206">
        <v>0</v>
      </c>
      <c r="G49" s="206">
        <v>10.63</v>
      </c>
      <c r="H49" s="206">
        <v>0</v>
      </c>
      <c r="I49" s="206">
        <v>41.46</v>
      </c>
      <c r="J49" s="206">
        <v>1.22</v>
      </c>
      <c r="K49" s="206">
        <v>21.42</v>
      </c>
      <c r="L49" s="206">
        <v>0.82</v>
      </c>
      <c r="M49" s="206">
        <v>2.63</v>
      </c>
      <c r="N49" s="206">
        <v>2.15</v>
      </c>
      <c r="O49" s="206">
        <v>3.03</v>
      </c>
      <c r="P49" s="206">
        <v>1.1299999999999999</v>
      </c>
      <c r="Q49" s="206">
        <v>0.31</v>
      </c>
      <c r="R49" s="206">
        <v>0.77</v>
      </c>
      <c r="S49" s="206">
        <v>0.48</v>
      </c>
      <c r="T49" s="206">
        <v>0.56000000000000005</v>
      </c>
      <c r="U49" s="206">
        <v>1.74</v>
      </c>
      <c r="V49" s="206">
        <v>0.28999999999999998</v>
      </c>
      <c r="W49" s="206">
        <v>0.84</v>
      </c>
      <c r="X49" s="206">
        <v>1.81</v>
      </c>
      <c r="Y49" s="206">
        <v>0</v>
      </c>
      <c r="Z49" s="206">
        <v>3.48</v>
      </c>
      <c r="AA49" s="206">
        <v>1.66</v>
      </c>
      <c r="AB49" s="206">
        <v>0</v>
      </c>
      <c r="AC49" s="206">
        <v>19.22</v>
      </c>
      <c r="AD49" s="206">
        <v>0</v>
      </c>
      <c r="AE49" s="206">
        <v>0</v>
      </c>
      <c r="AF49" s="206">
        <v>0</v>
      </c>
      <c r="AG49" s="206">
        <v>0</v>
      </c>
      <c r="AH49" s="206">
        <v>36.21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17.489999999999998</v>
      </c>
      <c r="D50" s="206">
        <v>2.34</v>
      </c>
      <c r="E50" s="206">
        <v>0</v>
      </c>
      <c r="F50" s="206">
        <v>0</v>
      </c>
      <c r="G50" s="206">
        <v>10.63</v>
      </c>
      <c r="H50" s="206">
        <v>0</v>
      </c>
      <c r="I50" s="206">
        <v>41.46</v>
      </c>
      <c r="J50" s="206">
        <v>1.22</v>
      </c>
      <c r="K50" s="206">
        <v>21.42</v>
      </c>
      <c r="L50" s="206">
        <v>0.82</v>
      </c>
      <c r="M50" s="206">
        <v>2.63</v>
      </c>
      <c r="N50" s="206">
        <v>2.15</v>
      </c>
      <c r="O50" s="206">
        <v>3.03</v>
      </c>
      <c r="P50" s="206">
        <v>1.1299999999999999</v>
      </c>
      <c r="Q50" s="206">
        <v>0.31</v>
      </c>
      <c r="R50" s="206">
        <v>0.77</v>
      </c>
      <c r="S50" s="206">
        <v>0.48</v>
      </c>
      <c r="T50" s="206">
        <v>0.56000000000000005</v>
      </c>
      <c r="U50" s="206">
        <v>1.74</v>
      </c>
      <c r="V50" s="206">
        <v>0.28999999999999998</v>
      </c>
      <c r="W50" s="206">
        <v>0.84</v>
      </c>
      <c r="X50" s="206">
        <v>1.81</v>
      </c>
      <c r="Y50" s="206">
        <v>0</v>
      </c>
      <c r="Z50" s="206">
        <v>3.48</v>
      </c>
      <c r="AA50" s="206">
        <v>1.66</v>
      </c>
      <c r="AB50" s="206">
        <v>0</v>
      </c>
      <c r="AC50" s="206">
        <v>19.22</v>
      </c>
      <c r="AD50" s="206">
        <v>0</v>
      </c>
      <c r="AE50" s="206">
        <v>0</v>
      </c>
      <c r="AF50" s="206">
        <v>0</v>
      </c>
      <c r="AG50" s="206">
        <v>0</v>
      </c>
      <c r="AH50" s="206">
        <v>36.21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17.489999999999998</v>
      </c>
      <c r="D51" s="206">
        <v>2.34</v>
      </c>
      <c r="E51" s="206">
        <v>0</v>
      </c>
      <c r="F51" s="206">
        <v>0</v>
      </c>
      <c r="G51" s="206">
        <v>10.63</v>
      </c>
      <c r="H51" s="206">
        <v>0</v>
      </c>
      <c r="I51" s="206">
        <v>41.46</v>
      </c>
      <c r="J51" s="206">
        <v>1.22</v>
      </c>
      <c r="K51" s="206">
        <v>21.42</v>
      </c>
      <c r="L51" s="206">
        <v>6.69</v>
      </c>
      <c r="M51" s="206">
        <v>2.63</v>
      </c>
      <c r="N51" s="206">
        <v>2.15</v>
      </c>
      <c r="O51" s="206">
        <v>3.03</v>
      </c>
      <c r="P51" s="206">
        <v>1.1299999999999999</v>
      </c>
      <c r="Q51" s="206">
        <v>4.0199999999999996</v>
      </c>
      <c r="R51" s="206">
        <v>0.77</v>
      </c>
      <c r="S51" s="206">
        <v>6.85</v>
      </c>
      <c r="T51" s="206">
        <v>0.56000000000000005</v>
      </c>
      <c r="U51" s="206">
        <v>1.74</v>
      </c>
      <c r="V51" s="206">
        <v>0.38</v>
      </c>
      <c r="W51" s="206">
        <v>0.84</v>
      </c>
      <c r="X51" s="206">
        <v>1.81</v>
      </c>
      <c r="Y51" s="206">
        <v>0</v>
      </c>
      <c r="Z51" s="206">
        <v>3.48</v>
      </c>
      <c r="AA51" s="206">
        <v>1.66</v>
      </c>
      <c r="AB51" s="206">
        <v>0</v>
      </c>
      <c r="AC51" s="206">
        <v>19.22</v>
      </c>
      <c r="AD51" s="206">
        <v>0</v>
      </c>
      <c r="AE51" s="206">
        <v>0</v>
      </c>
      <c r="AF51" s="206">
        <v>0</v>
      </c>
      <c r="AG51" s="206">
        <v>0</v>
      </c>
      <c r="AH51" s="206">
        <v>36.21</v>
      </c>
      <c r="AI51" s="206">
        <v>0</v>
      </c>
      <c r="AJ51" s="206">
        <v>0</v>
      </c>
      <c r="AK51" s="206">
        <v>17.62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17.489999999999998</v>
      </c>
      <c r="D52" s="206">
        <v>2.34</v>
      </c>
      <c r="E52" s="206">
        <v>0</v>
      </c>
      <c r="F52" s="206">
        <v>0</v>
      </c>
      <c r="G52" s="206">
        <v>10.63</v>
      </c>
      <c r="H52" s="206">
        <v>0</v>
      </c>
      <c r="I52" s="206">
        <v>41.46</v>
      </c>
      <c r="J52" s="206">
        <v>1.22</v>
      </c>
      <c r="K52" s="206">
        <v>21.42</v>
      </c>
      <c r="L52" s="206">
        <v>6.69</v>
      </c>
      <c r="M52" s="206">
        <v>2.63</v>
      </c>
      <c r="N52" s="206">
        <v>2.15</v>
      </c>
      <c r="O52" s="206">
        <v>3.03</v>
      </c>
      <c r="P52" s="206">
        <v>1.1299999999999999</v>
      </c>
      <c r="Q52" s="206">
        <v>4.68</v>
      </c>
      <c r="R52" s="206">
        <v>0.77</v>
      </c>
      <c r="S52" s="206">
        <v>7.77</v>
      </c>
      <c r="T52" s="206">
        <v>0.56000000000000005</v>
      </c>
      <c r="U52" s="206">
        <v>1.74</v>
      </c>
      <c r="V52" s="206">
        <v>0.38</v>
      </c>
      <c r="W52" s="206">
        <v>0.84</v>
      </c>
      <c r="X52" s="206">
        <v>1.81</v>
      </c>
      <c r="Y52" s="206">
        <v>0</v>
      </c>
      <c r="Z52" s="206">
        <v>3.48</v>
      </c>
      <c r="AA52" s="206">
        <v>1.66</v>
      </c>
      <c r="AB52" s="206">
        <v>0</v>
      </c>
      <c r="AC52" s="206">
        <v>19.22</v>
      </c>
      <c r="AD52" s="206">
        <v>0</v>
      </c>
      <c r="AE52" s="206">
        <v>0</v>
      </c>
      <c r="AF52" s="206">
        <v>0</v>
      </c>
      <c r="AG52" s="206">
        <v>0</v>
      </c>
      <c r="AH52" s="206">
        <v>36.21</v>
      </c>
      <c r="AI52" s="206">
        <v>0</v>
      </c>
      <c r="AJ52" s="206">
        <v>0</v>
      </c>
      <c r="AK52" s="206">
        <v>17.62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17.489999999999998</v>
      </c>
      <c r="D53" s="206">
        <v>2.34</v>
      </c>
      <c r="E53" s="206">
        <v>0</v>
      </c>
      <c r="F53" s="206">
        <v>0</v>
      </c>
      <c r="G53" s="206">
        <v>10.63</v>
      </c>
      <c r="H53" s="206">
        <v>0</v>
      </c>
      <c r="I53" s="206">
        <v>41.46</v>
      </c>
      <c r="J53" s="206">
        <v>1.22</v>
      </c>
      <c r="K53" s="206">
        <v>21.42</v>
      </c>
      <c r="L53" s="206">
        <v>6.69</v>
      </c>
      <c r="M53" s="206">
        <v>2.63</v>
      </c>
      <c r="N53" s="206">
        <v>2.15</v>
      </c>
      <c r="O53" s="206">
        <v>3.03</v>
      </c>
      <c r="P53" s="206">
        <v>1.1299999999999999</v>
      </c>
      <c r="Q53" s="206">
        <v>6.11</v>
      </c>
      <c r="R53" s="206">
        <v>0.77</v>
      </c>
      <c r="S53" s="206">
        <v>7.77</v>
      </c>
      <c r="T53" s="206">
        <v>0.56000000000000005</v>
      </c>
      <c r="U53" s="206">
        <v>1.74</v>
      </c>
      <c r="V53" s="206">
        <v>0.38</v>
      </c>
      <c r="W53" s="206">
        <v>0.84</v>
      </c>
      <c r="X53" s="206">
        <v>1.81</v>
      </c>
      <c r="Y53" s="206">
        <v>0</v>
      </c>
      <c r="Z53" s="206">
        <v>3.48</v>
      </c>
      <c r="AA53" s="206">
        <v>1.66</v>
      </c>
      <c r="AB53" s="206">
        <v>0</v>
      </c>
      <c r="AC53" s="206">
        <v>19.22</v>
      </c>
      <c r="AD53" s="206">
        <v>0</v>
      </c>
      <c r="AE53" s="206">
        <v>0</v>
      </c>
      <c r="AF53" s="206">
        <v>0</v>
      </c>
      <c r="AG53" s="206">
        <v>0</v>
      </c>
      <c r="AH53" s="206">
        <v>36.21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17.489999999999998</v>
      </c>
      <c r="D54" s="206">
        <v>2.34</v>
      </c>
      <c r="E54" s="206">
        <v>0</v>
      </c>
      <c r="F54" s="206">
        <v>0</v>
      </c>
      <c r="G54" s="206">
        <v>10.63</v>
      </c>
      <c r="H54" s="206">
        <v>0</v>
      </c>
      <c r="I54" s="206">
        <v>41.46</v>
      </c>
      <c r="J54" s="206">
        <v>1.22</v>
      </c>
      <c r="K54" s="206">
        <v>21.42</v>
      </c>
      <c r="L54" s="206">
        <v>5.08</v>
      </c>
      <c r="M54" s="206">
        <v>2.63</v>
      </c>
      <c r="N54" s="206">
        <v>2.15</v>
      </c>
      <c r="O54" s="206">
        <v>3.03</v>
      </c>
      <c r="P54" s="206">
        <v>1.1299999999999999</v>
      </c>
      <c r="Q54" s="206">
        <v>6.66</v>
      </c>
      <c r="R54" s="206">
        <v>0.77</v>
      </c>
      <c r="S54" s="206">
        <v>7.77</v>
      </c>
      <c r="T54" s="206">
        <v>0.56000000000000005</v>
      </c>
      <c r="U54" s="206">
        <v>1.74</v>
      </c>
      <c r="V54" s="206">
        <v>0.38</v>
      </c>
      <c r="W54" s="206">
        <v>0.84</v>
      </c>
      <c r="X54" s="206">
        <v>1.81</v>
      </c>
      <c r="Y54" s="206">
        <v>0</v>
      </c>
      <c r="Z54" s="206">
        <v>3.48</v>
      </c>
      <c r="AA54" s="206">
        <v>1.66</v>
      </c>
      <c r="AB54" s="206">
        <v>0</v>
      </c>
      <c r="AC54" s="206">
        <v>19.22</v>
      </c>
      <c r="AD54" s="206">
        <v>0</v>
      </c>
      <c r="AE54" s="206">
        <v>0</v>
      </c>
      <c r="AF54" s="206">
        <v>0</v>
      </c>
      <c r="AG54" s="206">
        <v>0</v>
      </c>
      <c r="AH54" s="206">
        <v>36.21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17.489999999999998</v>
      </c>
      <c r="D55" s="206">
        <v>2.34</v>
      </c>
      <c r="E55" s="206">
        <v>0</v>
      </c>
      <c r="F55" s="206">
        <v>0</v>
      </c>
      <c r="G55" s="206">
        <v>10.63</v>
      </c>
      <c r="H55" s="206">
        <v>0</v>
      </c>
      <c r="I55" s="206">
        <v>41.46</v>
      </c>
      <c r="J55" s="206">
        <v>1.22</v>
      </c>
      <c r="K55" s="206">
        <v>21.42</v>
      </c>
      <c r="L55" s="206">
        <v>6.63</v>
      </c>
      <c r="M55" s="206">
        <v>2.63</v>
      </c>
      <c r="N55" s="206">
        <v>2.15</v>
      </c>
      <c r="O55" s="206">
        <v>3.03</v>
      </c>
      <c r="P55" s="206">
        <v>1.1299999999999999</v>
      </c>
      <c r="Q55" s="206">
        <v>5.39</v>
      </c>
      <c r="R55" s="206">
        <v>0.77</v>
      </c>
      <c r="S55" s="206">
        <v>7.77</v>
      </c>
      <c r="T55" s="206">
        <v>0.56000000000000005</v>
      </c>
      <c r="U55" s="206">
        <v>1.74</v>
      </c>
      <c r="V55" s="206">
        <v>0.38</v>
      </c>
      <c r="W55" s="206">
        <v>0.84</v>
      </c>
      <c r="X55" s="206">
        <v>1.81</v>
      </c>
      <c r="Y55" s="206">
        <v>0</v>
      </c>
      <c r="Z55" s="206">
        <v>3.48</v>
      </c>
      <c r="AA55" s="206">
        <v>1.66</v>
      </c>
      <c r="AB55" s="206">
        <v>0</v>
      </c>
      <c r="AC55" s="206">
        <v>19.22</v>
      </c>
      <c r="AD55" s="206">
        <v>0</v>
      </c>
      <c r="AE55" s="206">
        <v>0</v>
      </c>
      <c r="AF55" s="206">
        <v>0</v>
      </c>
      <c r="AG55" s="206">
        <v>0</v>
      </c>
      <c r="AH55" s="206">
        <v>36.21</v>
      </c>
      <c r="AI55" s="206">
        <v>0</v>
      </c>
      <c r="AJ55" s="206">
        <v>0</v>
      </c>
      <c r="AK55" s="206">
        <v>15.6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17.489999999999998</v>
      </c>
      <c r="D56" s="206">
        <v>2.34</v>
      </c>
      <c r="E56" s="206">
        <v>0</v>
      </c>
      <c r="F56" s="206">
        <v>0</v>
      </c>
      <c r="G56" s="206">
        <v>10.63</v>
      </c>
      <c r="H56" s="206">
        <v>0</v>
      </c>
      <c r="I56" s="206">
        <v>41.46</v>
      </c>
      <c r="J56" s="206">
        <v>1.22</v>
      </c>
      <c r="K56" s="206">
        <v>21.42</v>
      </c>
      <c r="L56" s="206">
        <v>6.69</v>
      </c>
      <c r="M56" s="206">
        <v>2.63</v>
      </c>
      <c r="N56" s="206">
        <v>2.15</v>
      </c>
      <c r="O56" s="206">
        <v>3.03</v>
      </c>
      <c r="P56" s="206">
        <v>1.1299999999999999</v>
      </c>
      <c r="Q56" s="206">
        <v>5.39</v>
      </c>
      <c r="R56" s="206">
        <v>0.77</v>
      </c>
      <c r="S56" s="206">
        <v>7.77</v>
      </c>
      <c r="T56" s="206">
        <v>0.56000000000000005</v>
      </c>
      <c r="U56" s="206">
        <v>1.74</v>
      </c>
      <c r="V56" s="206">
        <v>0.38</v>
      </c>
      <c r="W56" s="206">
        <v>0.84</v>
      </c>
      <c r="X56" s="206">
        <v>1.81</v>
      </c>
      <c r="Y56" s="206">
        <v>0</v>
      </c>
      <c r="Z56" s="206">
        <v>3.48</v>
      </c>
      <c r="AA56" s="206">
        <v>1.66</v>
      </c>
      <c r="AB56" s="206">
        <v>0</v>
      </c>
      <c r="AC56" s="206">
        <v>19.22</v>
      </c>
      <c r="AD56" s="206">
        <v>0</v>
      </c>
      <c r="AE56" s="206">
        <v>0</v>
      </c>
      <c r="AF56" s="206">
        <v>0</v>
      </c>
      <c r="AG56" s="206">
        <v>0</v>
      </c>
      <c r="AH56" s="206">
        <v>36.21</v>
      </c>
      <c r="AI56" s="206">
        <v>0</v>
      </c>
      <c r="AJ56" s="206">
        <v>0</v>
      </c>
      <c r="AK56" s="206">
        <v>15.6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17.489999999999998</v>
      </c>
      <c r="D57" s="206">
        <v>2.34</v>
      </c>
      <c r="E57" s="206">
        <v>0</v>
      </c>
      <c r="F57" s="206">
        <v>0</v>
      </c>
      <c r="G57" s="206">
        <v>10.63</v>
      </c>
      <c r="H57" s="206">
        <v>0</v>
      </c>
      <c r="I57" s="206">
        <v>41.46</v>
      </c>
      <c r="J57" s="206">
        <v>1.22</v>
      </c>
      <c r="K57" s="206">
        <v>21.42</v>
      </c>
      <c r="L57" s="206">
        <v>6.69</v>
      </c>
      <c r="M57" s="206">
        <v>2.63</v>
      </c>
      <c r="N57" s="206">
        <v>2.15</v>
      </c>
      <c r="O57" s="206">
        <v>3.03</v>
      </c>
      <c r="P57" s="206">
        <v>1.1299999999999999</v>
      </c>
      <c r="Q57" s="206">
        <v>5.21</v>
      </c>
      <c r="R57" s="206">
        <v>0.77</v>
      </c>
      <c r="S57" s="206">
        <v>7.77</v>
      </c>
      <c r="T57" s="206">
        <v>0.56000000000000005</v>
      </c>
      <c r="U57" s="206">
        <v>1.74</v>
      </c>
      <c r="V57" s="206">
        <v>0.38</v>
      </c>
      <c r="W57" s="206">
        <v>0.84</v>
      </c>
      <c r="X57" s="206">
        <v>1.81</v>
      </c>
      <c r="Y57" s="206">
        <v>0</v>
      </c>
      <c r="Z57" s="206">
        <v>3.48</v>
      </c>
      <c r="AA57" s="206">
        <v>1.66</v>
      </c>
      <c r="AB57" s="206">
        <v>0</v>
      </c>
      <c r="AC57" s="206">
        <v>19.22</v>
      </c>
      <c r="AD57" s="206">
        <v>0</v>
      </c>
      <c r="AE57" s="206">
        <v>0</v>
      </c>
      <c r="AF57" s="206">
        <v>0</v>
      </c>
      <c r="AG57" s="206">
        <v>0</v>
      </c>
      <c r="AH57" s="206">
        <v>36.21</v>
      </c>
      <c r="AI57" s="206">
        <v>0</v>
      </c>
      <c r="AJ57" s="206">
        <v>0</v>
      </c>
      <c r="AK57" s="206">
        <v>15.6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17.489999999999998</v>
      </c>
      <c r="D58" s="206">
        <v>2.34</v>
      </c>
      <c r="E58" s="206">
        <v>0</v>
      </c>
      <c r="F58" s="206">
        <v>0</v>
      </c>
      <c r="G58" s="206">
        <v>10.63</v>
      </c>
      <c r="H58" s="206">
        <v>0</v>
      </c>
      <c r="I58" s="206">
        <v>41.46</v>
      </c>
      <c r="J58" s="206">
        <v>1.22</v>
      </c>
      <c r="K58" s="206">
        <v>21.42</v>
      </c>
      <c r="L58" s="206">
        <v>6.69</v>
      </c>
      <c r="M58" s="206">
        <v>2.63</v>
      </c>
      <c r="N58" s="206">
        <v>2.15</v>
      </c>
      <c r="O58" s="206">
        <v>3.03</v>
      </c>
      <c r="P58" s="206">
        <v>1.1299999999999999</v>
      </c>
      <c r="Q58" s="206">
        <v>5.39</v>
      </c>
      <c r="R58" s="206">
        <v>0.77</v>
      </c>
      <c r="S58" s="206">
        <v>7.77</v>
      </c>
      <c r="T58" s="206">
        <v>0.56000000000000005</v>
      </c>
      <c r="U58" s="206">
        <v>1.74</v>
      </c>
      <c r="V58" s="206">
        <v>0.38</v>
      </c>
      <c r="W58" s="206">
        <v>0.84</v>
      </c>
      <c r="X58" s="206">
        <v>1.81</v>
      </c>
      <c r="Y58" s="206">
        <v>0</v>
      </c>
      <c r="Z58" s="206">
        <v>3.48</v>
      </c>
      <c r="AA58" s="206">
        <v>1.66</v>
      </c>
      <c r="AB58" s="206">
        <v>0</v>
      </c>
      <c r="AC58" s="206">
        <v>19.22</v>
      </c>
      <c r="AD58" s="206">
        <v>0</v>
      </c>
      <c r="AE58" s="206">
        <v>0</v>
      </c>
      <c r="AF58" s="206">
        <v>0</v>
      </c>
      <c r="AG58" s="206">
        <v>0</v>
      </c>
      <c r="AH58" s="206">
        <v>36.21</v>
      </c>
      <c r="AI58" s="206">
        <v>0</v>
      </c>
      <c r="AJ58" s="206">
        <v>0</v>
      </c>
      <c r="AK58" s="206">
        <v>15.6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17.489999999999998</v>
      </c>
      <c r="D59" s="206">
        <v>2.34</v>
      </c>
      <c r="E59" s="206">
        <v>0</v>
      </c>
      <c r="F59" s="206">
        <v>0</v>
      </c>
      <c r="G59" s="206">
        <v>10.63</v>
      </c>
      <c r="H59" s="206">
        <v>0</v>
      </c>
      <c r="I59" s="206">
        <v>41.46</v>
      </c>
      <c r="J59" s="206">
        <v>1.22</v>
      </c>
      <c r="K59" s="206">
        <v>76.22</v>
      </c>
      <c r="L59" s="206">
        <v>9.44</v>
      </c>
      <c r="M59" s="206">
        <v>2.63</v>
      </c>
      <c r="N59" s="206">
        <v>2.15</v>
      </c>
      <c r="O59" s="206">
        <v>3.03</v>
      </c>
      <c r="P59" s="206">
        <v>1.1299999999999999</v>
      </c>
      <c r="Q59" s="206">
        <v>9.4700000000000006</v>
      </c>
      <c r="R59" s="206">
        <v>0.77</v>
      </c>
      <c r="S59" s="206">
        <v>11.44</v>
      </c>
      <c r="T59" s="206">
        <v>0.56000000000000005</v>
      </c>
      <c r="U59" s="206">
        <v>1.74</v>
      </c>
      <c r="V59" s="206">
        <v>0.38</v>
      </c>
      <c r="W59" s="206">
        <v>0.84</v>
      </c>
      <c r="X59" s="206">
        <v>1.81</v>
      </c>
      <c r="Y59" s="206">
        <v>0</v>
      </c>
      <c r="Z59" s="206">
        <v>3.48</v>
      </c>
      <c r="AA59" s="206">
        <v>1.66</v>
      </c>
      <c r="AB59" s="206">
        <v>0</v>
      </c>
      <c r="AC59" s="206">
        <v>19.22</v>
      </c>
      <c r="AD59" s="206">
        <v>0</v>
      </c>
      <c r="AE59" s="206">
        <v>0</v>
      </c>
      <c r="AF59" s="206">
        <v>0</v>
      </c>
      <c r="AG59" s="206">
        <v>0</v>
      </c>
      <c r="AH59" s="206">
        <v>36.21</v>
      </c>
      <c r="AI59" s="206">
        <v>0</v>
      </c>
      <c r="AJ59" s="206">
        <v>0</v>
      </c>
      <c r="AK59" s="206">
        <v>15.6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17.489999999999998</v>
      </c>
      <c r="D60" s="206">
        <v>2.34</v>
      </c>
      <c r="E60" s="206">
        <v>0</v>
      </c>
      <c r="F60" s="206">
        <v>0</v>
      </c>
      <c r="G60" s="206">
        <v>10.63</v>
      </c>
      <c r="H60" s="206">
        <v>0</v>
      </c>
      <c r="I60" s="206">
        <v>41.46</v>
      </c>
      <c r="J60" s="206">
        <v>1.22</v>
      </c>
      <c r="K60" s="206">
        <v>96.34</v>
      </c>
      <c r="L60" s="206">
        <v>9.44</v>
      </c>
      <c r="M60" s="206">
        <v>2.63</v>
      </c>
      <c r="N60" s="206">
        <v>2.15</v>
      </c>
      <c r="O60" s="206">
        <v>3.03</v>
      </c>
      <c r="P60" s="206">
        <v>1.1299999999999999</v>
      </c>
      <c r="Q60" s="206">
        <v>9.4700000000000006</v>
      </c>
      <c r="R60" s="206">
        <v>0.77</v>
      </c>
      <c r="S60" s="206">
        <v>11.44</v>
      </c>
      <c r="T60" s="206">
        <v>0.56000000000000005</v>
      </c>
      <c r="U60" s="206">
        <v>1.74</v>
      </c>
      <c r="V60" s="206">
        <v>0.38</v>
      </c>
      <c r="W60" s="206">
        <v>0.84</v>
      </c>
      <c r="X60" s="206">
        <v>1.81</v>
      </c>
      <c r="Y60" s="206">
        <v>0</v>
      </c>
      <c r="Z60" s="206">
        <v>3.48</v>
      </c>
      <c r="AA60" s="206">
        <v>1.66</v>
      </c>
      <c r="AB60" s="206">
        <v>0</v>
      </c>
      <c r="AC60" s="206">
        <v>19.22</v>
      </c>
      <c r="AD60" s="206">
        <v>0</v>
      </c>
      <c r="AE60" s="206">
        <v>0</v>
      </c>
      <c r="AF60" s="206">
        <v>0</v>
      </c>
      <c r="AG60" s="206">
        <v>0</v>
      </c>
      <c r="AH60" s="206">
        <v>36.21</v>
      </c>
      <c r="AI60" s="206">
        <v>0</v>
      </c>
      <c r="AJ60" s="206">
        <v>0</v>
      </c>
      <c r="AK60" s="206">
        <v>15.6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17.489999999999998</v>
      </c>
      <c r="D61" s="206">
        <v>2.34</v>
      </c>
      <c r="E61" s="206">
        <v>0</v>
      </c>
      <c r="F61" s="206">
        <v>0</v>
      </c>
      <c r="G61" s="206">
        <v>10.63</v>
      </c>
      <c r="H61" s="206">
        <v>0</v>
      </c>
      <c r="I61" s="206">
        <v>41.46</v>
      </c>
      <c r="J61" s="206">
        <v>1.22</v>
      </c>
      <c r="K61" s="206">
        <v>115.5</v>
      </c>
      <c r="L61" s="206">
        <v>9.44</v>
      </c>
      <c r="M61" s="206">
        <v>2.63</v>
      </c>
      <c r="N61" s="206">
        <v>2.15</v>
      </c>
      <c r="O61" s="206">
        <v>3.03</v>
      </c>
      <c r="P61" s="206">
        <v>1.1299999999999999</v>
      </c>
      <c r="Q61" s="206">
        <v>9.4700000000000006</v>
      </c>
      <c r="R61" s="206">
        <v>0.77</v>
      </c>
      <c r="S61" s="206">
        <v>11.44</v>
      </c>
      <c r="T61" s="206">
        <v>0.56000000000000005</v>
      </c>
      <c r="U61" s="206">
        <v>1.74</v>
      </c>
      <c r="V61" s="206">
        <v>0.38</v>
      </c>
      <c r="W61" s="206">
        <v>0.84</v>
      </c>
      <c r="X61" s="206">
        <v>1.81</v>
      </c>
      <c r="Y61" s="206">
        <v>0</v>
      </c>
      <c r="Z61" s="206">
        <v>3.48</v>
      </c>
      <c r="AA61" s="206">
        <v>1.66</v>
      </c>
      <c r="AB61" s="206">
        <v>0</v>
      </c>
      <c r="AC61" s="206">
        <v>19.22</v>
      </c>
      <c r="AD61" s="206">
        <v>0</v>
      </c>
      <c r="AE61" s="206">
        <v>0</v>
      </c>
      <c r="AF61" s="206">
        <v>0</v>
      </c>
      <c r="AG61" s="206">
        <v>0</v>
      </c>
      <c r="AH61" s="206">
        <v>36.21</v>
      </c>
      <c r="AI61" s="206">
        <v>0</v>
      </c>
      <c r="AJ61" s="206">
        <v>0</v>
      </c>
      <c r="AK61" s="206">
        <v>15.6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17.489999999999998</v>
      </c>
      <c r="D62" s="206">
        <v>2.34</v>
      </c>
      <c r="E62" s="206">
        <v>0</v>
      </c>
      <c r="F62" s="206">
        <v>0</v>
      </c>
      <c r="G62" s="206">
        <v>10.63</v>
      </c>
      <c r="H62" s="206">
        <v>0</v>
      </c>
      <c r="I62" s="206">
        <v>41.46</v>
      </c>
      <c r="J62" s="206">
        <v>1.22</v>
      </c>
      <c r="K62" s="206">
        <v>125.08</v>
      </c>
      <c r="L62" s="206">
        <v>9.44</v>
      </c>
      <c r="M62" s="206">
        <v>2.63</v>
      </c>
      <c r="N62" s="206">
        <v>2.15</v>
      </c>
      <c r="O62" s="206">
        <v>3.03</v>
      </c>
      <c r="P62" s="206">
        <v>1.1299999999999999</v>
      </c>
      <c r="Q62" s="206">
        <v>9.4700000000000006</v>
      </c>
      <c r="R62" s="206">
        <v>0.77</v>
      </c>
      <c r="S62" s="206">
        <v>11.44</v>
      </c>
      <c r="T62" s="206">
        <v>0.56000000000000005</v>
      </c>
      <c r="U62" s="206">
        <v>1.74</v>
      </c>
      <c r="V62" s="206">
        <v>0.38</v>
      </c>
      <c r="W62" s="206">
        <v>0.84</v>
      </c>
      <c r="X62" s="206">
        <v>1.81</v>
      </c>
      <c r="Y62" s="206">
        <v>0</v>
      </c>
      <c r="Z62" s="206">
        <v>3.48</v>
      </c>
      <c r="AA62" s="206">
        <v>1.66</v>
      </c>
      <c r="AB62" s="206">
        <v>0</v>
      </c>
      <c r="AC62" s="206">
        <v>19.22</v>
      </c>
      <c r="AD62" s="206">
        <v>0</v>
      </c>
      <c r="AE62" s="206">
        <v>0</v>
      </c>
      <c r="AF62" s="206">
        <v>0</v>
      </c>
      <c r="AG62" s="206">
        <v>0</v>
      </c>
      <c r="AH62" s="206">
        <v>36.21</v>
      </c>
      <c r="AI62" s="206">
        <v>0</v>
      </c>
      <c r="AJ62" s="206">
        <v>0</v>
      </c>
      <c r="AK62" s="206">
        <v>15.6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17.489999999999998</v>
      </c>
      <c r="D63" s="206">
        <v>2.34</v>
      </c>
      <c r="E63" s="206">
        <v>0</v>
      </c>
      <c r="F63" s="206">
        <v>0</v>
      </c>
      <c r="G63" s="206">
        <v>10.63</v>
      </c>
      <c r="H63" s="206">
        <v>0</v>
      </c>
      <c r="I63" s="206">
        <v>41.46</v>
      </c>
      <c r="J63" s="206">
        <v>1.22</v>
      </c>
      <c r="K63" s="206">
        <v>149.04</v>
      </c>
      <c r="L63" s="206">
        <v>9.44</v>
      </c>
      <c r="M63" s="206">
        <v>2.63</v>
      </c>
      <c r="N63" s="206">
        <v>2.15</v>
      </c>
      <c r="O63" s="206">
        <v>3.03</v>
      </c>
      <c r="P63" s="206">
        <v>1.1299999999999999</v>
      </c>
      <c r="Q63" s="206">
        <v>9.4700000000000006</v>
      </c>
      <c r="R63" s="206">
        <v>0.77</v>
      </c>
      <c r="S63" s="206">
        <v>11.44</v>
      </c>
      <c r="T63" s="206">
        <v>0.56000000000000005</v>
      </c>
      <c r="U63" s="206">
        <v>1.74</v>
      </c>
      <c r="V63" s="206">
        <v>0.38</v>
      </c>
      <c r="W63" s="206">
        <v>0.83</v>
      </c>
      <c r="X63" s="206">
        <v>1.81</v>
      </c>
      <c r="Y63" s="206">
        <v>0</v>
      </c>
      <c r="Z63" s="206">
        <v>0</v>
      </c>
      <c r="AA63" s="206">
        <v>0</v>
      </c>
      <c r="AB63" s="206">
        <v>0</v>
      </c>
      <c r="AC63" s="206">
        <v>19.22</v>
      </c>
      <c r="AD63" s="206">
        <v>0</v>
      </c>
      <c r="AE63" s="206">
        <v>0</v>
      </c>
      <c r="AF63" s="206">
        <v>0</v>
      </c>
      <c r="AG63" s="206">
        <v>0</v>
      </c>
      <c r="AH63" s="206">
        <v>36.21</v>
      </c>
      <c r="AI63" s="206">
        <v>0</v>
      </c>
      <c r="AJ63" s="206">
        <v>0</v>
      </c>
      <c r="AK63" s="206">
        <v>15.6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17.489999999999998</v>
      </c>
      <c r="D64" s="206">
        <v>2.34</v>
      </c>
      <c r="E64" s="206">
        <v>0</v>
      </c>
      <c r="F64" s="206">
        <v>0</v>
      </c>
      <c r="G64" s="206">
        <v>10.63</v>
      </c>
      <c r="H64" s="206">
        <v>0</v>
      </c>
      <c r="I64" s="206">
        <v>41.46</v>
      </c>
      <c r="J64" s="206">
        <v>1.22</v>
      </c>
      <c r="K64" s="206">
        <v>143.29</v>
      </c>
      <c r="L64" s="206">
        <v>9.44</v>
      </c>
      <c r="M64" s="206">
        <v>2.63</v>
      </c>
      <c r="N64" s="206">
        <v>2.15</v>
      </c>
      <c r="O64" s="206">
        <v>3.03</v>
      </c>
      <c r="P64" s="206">
        <v>1.1299999999999999</v>
      </c>
      <c r="Q64" s="206">
        <v>9.4700000000000006</v>
      </c>
      <c r="R64" s="206">
        <v>0.77</v>
      </c>
      <c r="S64" s="206">
        <v>11.44</v>
      </c>
      <c r="T64" s="206">
        <v>0.56000000000000005</v>
      </c>
      <c r="U64" s="206">
        <v>1.74</v>
      </c>
      <c r="V64" s="206">
        <v>1.06</v>
      </c>
      <c r="W64" s="206">
        <v>2.31</v>
      </c>
      <c r="X64" s="206">
        <v>1.81</v>
      </c>
      <c r="Y64" s="206">
        <v>0</v>
      </c>
      <c r="Z64" s="206">
        <v>3.48</v>
      </c>
      <c r="AA64" s="206">
        <v>1.66</v>
      </c>
      <c r="AB64" s="206">
        <v>0</v>
      </c>
      <c r="AC64" s="206">
        <v>19.22</v>
      </c>
      <c r="AD64" s="206">
        <v>0</v>
      </c>
      <c r="AE64" s="206">
        <v>0</v>
      </c>
      <c r="AF64" s="206">
        <v>0</v>
      </c>
      <c r="AG64" s="206">
        <v>0</v>
      </c>
      <c r="AH64" s="206">
        <v>36.21</v>
      </c>
      <c r="AI64" s="206">
        <v>0</v>
      </c>
      <c r="AJ64" s="206">
        <v>0</v>
      </c>
      <c r="AK64" s="206">
        <v>15.6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17.489999999999998</v>
      </c>
      <c r="D65" s="206">
        <v>2.34</v>
      </c>
      <c r="E65" s="206">
        <v>0</v>
      </c>
      <c r="F65" s="206">
        <v>0</v>
      </c>
      <c r="G65" s="206">
        <v>10.63</v>
      </c>
      <c r="H65" s="206">
        <v>0</v>
      </c>
      <c r="I65" s="206">
        <v>41.46</v>
      </c>
      <c r="J65" s="206">
        <v>1.22</v>
      </c>
      <c r="K65" s="206">
        <v>133.71</v>
      </c>
      <c r="L65" s="206">
        <v>9.44</v>
      </c>
      <c r="M65" s="206">
        <v>2.63</v>
      </c>
      <c r="N65" s="206">
        <v>2.15</v>
      </c>
      <c r="O65" s="206">
        <v>3.03</v>
      </c>
      <c r="P65" s="206">
        <v>1.1299999999999999</v>
      </c>
      <c r="Q65" s="206">
        <v>9.4700000000000006</v>
      </c>
      <c r="R65" s="206">
        <v>0.77</v>
      </c>
      <c r="S65" s="206">
        <v>11.44</v>
      </c>
      <c r="T65" s="206">
        <v>0.56000000000000005</v>
      </c>
      <c r="U65" s="206">
        <v>1.74</v>
      </c>
      <c r="V65" s="206">
        <v>0.38</v>
      </c>
      <c r="W65" s="206">
        <v>0.84</v>
      </c>
      <c r="X65" s="206">
        <v>1.81</v>
      </c>
      <c r="Y65" s="206">
        <v>0</v>
      </c>
      <c r="Z65" s="206">
        <v>3.48</v>
      </c>
      <c r="AA65" s="206">
        <v>1.66</v>
      </c>
      <c r="AB65" s="206">
        <v>0</v>
      </c>
      <c r="AC65" s="206">
        <v>19.22</v>
      </c>
      <c r="AD65" s="206">
        <v>0</v>
      </c>
      <c r="AE65" s="206">
        <v>0</v>
      </c>
      <c r="AF65" s="206">
        <v>0</v>
      </c>
      <c r="AG65" s="206">
        <v>0</v>
      </c>
      <c r="AH65" s="206">
        <v>36.21</v>
      </c>
      <c r="AI65" s="206">
        <v>0</v>
      </c>
      <c r="AJ65" s="206">
        <v>0</v>
      </c>
      <c r="AK65" s="206">
        <v>15.6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17.489999999999998</v>
      </c>
      <c r="D66" s="206">
        <v>2.34</v>
      </c>
      <c r="E66" s="206">
        <v>0</v>
      </c>
      <c r="F66" s="206">
        <v>0</v>
      </c>
      <c r="G66" s="206">
        <v>10.63</v>
      </c>
      <c r="H66" s="206">
        <v>0</v>
      </c>
      <c r="I66" s="206">
        <v>41.46</v>
      </c>
      <c r="J66" s="206">
        <v>1.22</v>
      </c>
      <c r="K66" s="206">
        <v>111.67</v>
      </c>
      <c r="L66" s="206">
        <v>9.44</v>
      </c>
      <c r="M66" s="206">
        <v>2.63</v>
      </c>
      <c r="N66" s="206">
        <v>2.15</v>
      </c>
      <c r="O66" s="206">
        <v>3.03</v>
      </c>
      <c r="P66" s="206">
        <v>1.1299999999999999</v>
      </c>
      <c r="Q66" s="206">
        <v>9.4700000000000006</v>
      </c>
      <c r="R66" s="206">
        <v>0.77</v>
      </c>
      <c r="S66" s="206">
        <v>11.44</v>
      </c>
      <c r="T66" s="206">
        <v>0.56000000000000005</v>
      </c>
      <c r="U66" s="206">
        <v>1.74</v>
      </c>
      <c r="V66" s="206">
        <v>0.38</v>
      </c>
      <c r="W66" s="206">
        <v>0.84</v>
      </c>
      <c r="X66" s="206">
        <v>1.81</v>
      </c>
      <c r="Y66" s="206">
        <v>0</v>
      </c>
      <c r="Z66" s="206">
        <v>3.48</v>
      </c>
      <c r="AA66" s="206">
        <v>1.66</v>
      </c>
      <c r="AB66" s="206">
        <v>0</v>
      </c>
      <c r="AC66" s="206">
        <v>19.22</v>
      </c>
      <c r="AD66" s="206">
        <v>0</v>
      </c>
      <c r="AE66" s="206">
        <v>0</v>
      </c>
      <c r="AF66" s="206">
        <v>0</v>
      </c>
      <c r="AG66" s="206">
        <v>0</v>
      </c>
      <c r="AH66" s="206">
        <v>36.21</v>
      </c>
      <c r="AI66" s="206">
        <v>0</v>
      </c>
      <c r="AJ66" s="206">
        <v>0</v>
      </c>
      <c r="AK66" s="206">
        <v>15.6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17.489999999999998</v>
      </c>
      <c r="D67" s="206">
        <v>2.34</v>
      </c>
      <c r="E67" s="206">
        <v>0</v>
      </c>
      <c r="F67" s="206">
        <v>0</v>
      </c>
      <c r="G67" s="206">
        <v>10.63</v>
      </c>
      <c r="H67" s="206">
        <v>0</v>
      </c>
      <c r="I67" s="206">
        <v>41.46</v>
      </c>
      <c r="J67" s="206">
        <v>1.22</v>
      </c>
      <c r="K67" s="206">
        <v>93.47</v>
      </c>
      <c r="L67" s="206">
        <v>9.44</v>
      </c>
      <c r="M67" s="206">
        <v>2.63</v>
      </c>
      <c r="N67" s="206">
        <v>2.15</v>
      </c>
      <c r="O67" s="206">
        <v>3.03</v>
      </c>
      <c r="P67" s="206">
        <v>1.1299999999999999</v>
      </c>
      <c r="Q67" s="206">
        <v>9.4700000000000006</v>
      </c>
      <c r="R67" s="206">
        <v>0.77</v>
      </c>
      <c r="S67" s="206">
        <v>11.44</v>
      </c>
      <c r="T67" s="206">
        <v>0.56000000000000005</v>
      </c>
      <c r="U67" s="206">
        <v>1.74</v>
      </c>
      <c r="V67" s="206">
        <v>0.38</v>
      </c>
      <c r="W67" s="206">
        <v>0.84</v>
      </c>
      <c r="X67" s="206">
        <v>1.81</v>
      </c>
      <c r="Y67" s="206">
        <v>0</v>
      </c>
      <c r="Z67" s="206">
        <v>3.48</v>
      </c>
      <c r="AA67" s="206">
        <v>1.66</v>
      </c>
      <c r="AB67" s="206">
        <v>0</v>
      </c>
      <c r="AC67" s="206">
        <v>19.22</v>
      </c>
      <c r="AD67" s="206">
        <v>0</v>
      </c>
      <c r="AE67" s="206">
        <v>0</v>
      </c>
      <c r="AF67" s="206">
        <v>0</v>
      </c>
      <c r="AG67" s="206">
        <v>0</v>
      </c>
      <c r="AH67" s="206">
        <v>36.21</v>
      </c>
      <c r="AI67" s="206">
        <v>0</v>
      </c>
      <c r="AJ67" s="206">
        <v>0</v>
      </c>
      <c r="AK67" s="206">
        <v>15.6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17.489999999999998</v>
      </c>
      <c r="D68" s="206">
        <v>2.34</v>
      </c>
      <c r="E68" s="206">
        <v>0</v>
      </c>
      <c r="F68" s="206">
        <v>0</v>
      </c>
      <c r="G68" s="206">
        <v>10.63</v>
      </c>
      <c r="H68" s="206">
        <v>0</v>
      </c>
      <c r="I68" s="206">
        <v>41.46</v>
      </c>
      <c r="J68" s="206">
        <v>1.22</v>
      </c>
      <c r="K68" s="206">
        <v>70.47</v>
      </c>
      <c r="L68" s="206">
        <v>9.44</v>
      </c>
      <c r="M68" s="206">
        <v>2.63</v>
      </c>
      <c r="N68" s="206">
        <v>2.15</v>
      </c>
      <c r="O68" s="206">
        <v>3.03</v>
      </c>
      <c r="P68" s="206">
        <v>1.1299999999999999</v>
      </c>
      <c r="Q68" s="206">
        <v>9.4700000000000006</v>
      </c>
      <c r="R68" s="206">
        <v>0.77</v>
      </c>
      <c r="S68" s="206">
        <v>11.44</v>
      </c>
      <c r="T68" s="206">
        <v>0.56000000000000005</v>
      </c>
      <c r="U68" s="206">
        <v>1.74</v>
      </c>
      <c r="V68" s="206">
        <v>0.38</v>
      </c>
      <c r="W68" s="206">
        <v>0.84</v>
      </c>
      <c r="X68" s="206">
        <v>1.81</v>
      </c>
      <c r="Y68" s="206">
        <v>0</v>
      </c>
      <c r="Z68" s="206">
        <v>3.48</v>
      </c>
      <c r="AA68" s="206">
        <v>1.66</v>
      </c>
      <c r="AB68" s="206">
        <v>0</v>
      </c>
      <c r="AC68" s="206">
        <v>19.22</v>
      </c>
      <c r="AD68" s="206">
        <v>0</v>
      </c>
      <c r="AE68" s="206">
        <v>0</v>
      </c>
      <c r="AF68" s="206">
        <v>0</v>
      </c>
      <c r="AG68" s="206">
        <v>0</v>
      </c>
      <c r="AH68" s="206">
        <v>36.21</v>
      </c>
      <c r="AI68" s="206">
        <v>0</v>
      </c>
      <c r="AJ68" s="206">
        <v>0</v>
      </c>
      <c r="AK68" s="206">
        <v>17.62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17.489999999999998</v>
      </c>
      <c r="D69" s="206">
        <v>2.34</v>
      </c>
      <c r="E69" s="206">
        <v>0</v>
      </c>
      <c r="F69" s="206">
        <v>0</v>
      </c>
      <c r="G69" s="206">
        <v>10.63</v>
      </c>
      <c r="H69" s="206">
        <v>0</v>
      </c>
      <c r="I69" s="206">
        <v>41.46</v>
      </c>
      <c r="J69" s="206">
        <v>1.22</v>
      </c>
      <c r="K69" s="206">
        <v>68.56</v>
      </c>
      <c r="L69" s="206">
        <v>9.44</v>
      </c>
      <c r="M69" s="206">
        <v>2.63</v>
      </c>
      <c r="N69" s="206">
        <v>2.15</v>
      </c>
      <c r="O69" s="206">
        <v>3.03</v>
      </c>
      <c r="P69" s="206">
        <v>1.1299999999999999</v>
      </c>
      <c r="Q69" s="206">
        <v>9.4700000000000006</v>
      </c>
      <c r="R69" s="206">
        <v>0.77</v>
      </c>
      <c r="S69" s="206">
        <v>11.44</v>
      </c>
      <c r="T69" s="206">
        <v>0.56000000000000005</v>
      </c>
      <c r="U69" s="206">
        <v>1.74</v>
      </c>
      <c r="V69" s="206">
        <v>0.38</v>
      </c>
      <c r="W69" s="206">
        <v>0.84</v>
      </c>
      <c r="X69" s="206">
        <v>1.81</v>
      </c>
      <c r="Y69" s="206">
        <v>0</v>
      </c>
      <c r="Z69" s="206">
        <v>3.48</v>
      </c>
      <c r="AA69" s="206">
        <v>1.66</v>
      </c>
      <c r="AB69" s="206">
        <v>0</v>
      </c>
      <c r="AC69" s="206">
        <v>19.22</v>
      </c>
      <c r="AD69" s="206">
        <v>0</v>
      </c>
      <c r="AE69" s="206">
        <v>0</v>
      </c>
      <c r="AF69" s="206">
        <v>0</v>
      </c>
      <c r="AG69" s="206">
        <v>0</v>
      </c>
      <c r="AH69" s="206">
        <v>36.21</v>
      </c>
      <c r="AI69" s="206">
        <v>0</v>
      </c>
      <c r="AJ69" s="206">
        <v>0</v>
      </c>
      <c r="AK69" s="206">
        <v>17.62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17.489999999999998</v>
      </c>
      <c r="D70" s="206">
        <v>2.34</v>
      </c>
      <c r="E70" s="206">
        <v>0</v>
      </c>
      <c r="F70" s="206">
        <v>0</v>
      </c>
      <c r="G70" s="206">
        <v>10.63</v>
      </c>
      <c r="H70" s="206">
        <v>0</v>
      </c>
      <c r="I70" s="206">
        <v>41.46</v>
      </c>
      <c r="J70" s="206">
        <v>1.22</v>
      </c>
      <c r="K70" s="206">
        <v>66.64</v>
      </c>
      <c r="L70" s="206">
        <v>9.44</v>
      </c>
      <c r="M70" s="206">
        <v>2.63</v>
      </c>
      <c r="N70" s="206">
        <v>2.15</v>
      </c>
      <c r="O70" s="206">
        <v>3.03</v>
      </c>
      <c r="P70" s="206">
        <v>1.1299999999999999</v>
      </c>
      <c r="Q70" s="206">
        <v>9.4700000000000006</v>
      </c>
      <c r="R70" s="206">
        <v>0.77</v>
      </c>
      <c r="S70" s="206">
        <v>11.44</v>
      </c>
      <c r="T70" s="206">
        <v>0.56000000000000005</v>
      </c>
      <c r="U70" s="206">
        <v>1.74</v>
      </c>
      <c r="V70" s="206">
        <v>0.38</v>
      </c>
      <c r="W70" s="206">
        <v>0.84</v>
      </c>
      <c r="X70" s="206">
        <v>1.81</v>
      </c>
      <c r="Y70" s="206">
        <v>0</v>
      </c>
      <c r="Z70" s="206">
        <v>3.48</v>
      </c>
      <c r="AA70" s="206">
        <v>1.66</v>
      </c>
      <c r="AB70" s="206">
        <v>0</v>
      </c>
      <c r="AC70" s="206">
        <v>19.22</v>
      </c>
      <c r="AD70" s="206">
        <v>0</v>
      </c>
      <c r="AE70" s="206">
        <v>0</v>
      </c>
      <c r="AF70" s="206">
        <v>0</v>
      </c>
      <c r="AG70" s="206">
        <v>0</v>
      </c>
      <c r="AH70" s="206">
        <v>36.21</v>
      </c>
      <c r="AI70" s="206">
        <v>0</v>
      </c>
      <c r="AJ70" s="206">
        <v>0</v>
      </c>
      <c r="AK70" s="206">
        <v>17.62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17.489999999999998</v>
      </c>
      <c r="D71" s="206">
        <v>2.34</v>
      </c>
      <c r="E71" s="206">
        <v>0</v>
      </c>
      <c r="F71" s="206">
        <v>0</v>
      </c>
      <c r="G71" s="206">
        <v>10.63</v>
      </c>
      <c r="H71" s="206">
        <v>0</v>
      </c>
      <c r="I71" s="206">
        <v>41.46</v>
      </c>
      <c r="J71" s="206">
        <v>1.22</v>
      </c>
      <c r="K71" s="206">
        <v>22.73</v>
      </c>
      <c r="L71" s="206">
        <v>9.44</v>
      </c>
      <c r="M71" s="206">
        <v>2.63</v>
      </c>
      <c r="N71" s="206">
        <v>2.15</v>
      </c>
      <c r="O71" s="206">
        <v>3.03</v>
      </c>
      <c r="P71" s="206">
        <v>1.1299999999999999</v>
      </c>
      <c r="Q71" s="206">
        <v>9.4700000000000006</v>
      </c>
      <c r="R71" s="206">
        <v>0.77</v>
      </c>
      <c r="S71" s="206">
        <v>11.44</v>
      </c>
      <c r="T71" s="206">
        <v>0.56000000000000005</v>
      </c>
      <c r="U71" s="206">
        <v>1.74</v>
      </c>
      <c r="V71" s="206">
        <v>0.38</v>
      </c>
      <c r="W71" s="206">
        <v>0.84</v>
      </c>
      <c r="X71" s="206">
        <v>1.81</v>
      </c>
      <c r="Y71" s="206">
        <v>0</v>
      </c>
      <c r="Z71" s="206">
        <v>3.48</v>
      </c>
      <c r="AA71" s="206">
        <v>1.66</v>
      </c>
      <c r="AB71" s="206">
        <v>0</v>
      </c>
      <c r="AC71" s="206">
        <v>19.22</v>
      </c>
      <c r="AD71" s="206">
        <v>0</v>
      </c>
      <c r="AE71" s="206">
        <v>0</v>
      </c>
      <c r="AF71" s="206">
        <v>0</v>
      </c>
      <c r="AG71" s="206">
        <v>0</v>
      </c>
      <c r="AH71" s="206">
        <v>36.21</v>
      </c>
      <c r="AI71" s="206">
        <v>0</v>
      </c>
      <c r="AJ71" s="206">
        <v>0</v>
      </c>
      <c r="AK71" s="206">
        <v>17.62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17.489999999999998</v>
      </c>
      <c r="D72" s="206">
        <v>2.34</v>
      </c>
      <c r="E72" s="206">
        <v>0</v>
      </c>
      <c r="F72" s="206">
        <v>0</v>
      </c>
      <c r="G72" s="206">
        <v>10.63</v>
      </c>
      <c r="H72" s="206">
        <v>0</v>
      </c>
      <c r="I72" s="206">
        <v>41.46</v>
      </c>
      <c r="J72" s="206">
        <v>1.22</v>
      </c>
      <c r="K72" s="206">
        <v>21.42</v>
      </c>
      <c r="L72" s="206">
        <v>9.44</v>
      </c>
      <c r="M72" s="206">
        <v>2.63</v>
      </c>
      <c r="N72" s="206">
        <v>2.15</v>
      </c>
      <c r="O72" s="206">
        <v>3.03</v>
      </c>
      <c r="P72" s="206">
        <v>1.1299999999999999</v>
      </c>
      <c r="Q72" s="206">
        <v>9.4700000000000006</v>
      </c>
      <c r="R72" s="206">
        <v>0.77</v>
      </c>
      <c r="S72" s="206">
        <v>11.44</v>
      </c>
      <c r="T72" s="206">
        <v>0.56000000000000005</v>
      </c>
      <c r="U72" s="206">
        <v>1.74</v>
      </c>
      <c r="V72" s="206">
        <v>0.38</v>
      </c>
      <c r="W72" s="206">
        <v>0.84</v>
      </c>
      <c r="X72" s="206">
        <v>1.81</v>
      </c>
      <c r="Y72" s="206">
        <v>0</v>
      </c>
      <c r="Z72" s="206">
        <v>3.48</v>
      </c>
      <c r="AA72" s="206">
        <v>1.66</v>
      </c>
      <c r="AB72" s="206">
        <v>0</v>
      </c>
      <c r="AC72" s="206">
        <v>19.22</v>
      </c>
      <c r="AD72" s="206">
        <v>0</v>
      </c>
      <c r="AE72" s="206">
        <v>0</v>
      </c>
      <c r="AF72" s="206">
        <v>0</v>
      </c>
      <c r="AG72" s="206">
        <v>0</v>
      </c>
      <c r="AH72" s="206">
        <v>36.21</v>
      </c>
      <c r="AI72" s="206">
        <v>0</v>
      </c>
      <c r="AJ72" s="206">
        <v>0</v>
      </c>
      <c r="AK72" s="206">
        <v>17.62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17.489999999999998</v>
      </c>
      <c r="D73" s="206">
        <v>2.34</v>
      </c>
      <c r="E73" s="206">
        <v>0</v>
      </c>
      <c r="F73" s="206">
        <v>0</v>
      </c>
      <c r="G73" s="206">
        <v>10.63</v>
      </c>
      <c r="H73" s="206">
        <v>0</v>
      </c>
      <c r="I73" s="206">
        <v>41.46</v>
      </c>
      <c r="J73" s="206">
        <v>1.22</v>
      </c>
      <c r="K73" s="206">
        <v>21.42</v>
      </c>
      <c r="L73" s="206">
        <v>9.44</v>
      </c>
      <c r="M73" s="206">
        <v>2.63</v>
      </c>
      <c r="N73" s="206">
        <v>2.15</v>
      </c>
      <c r="O73" s="206">
        <v>3.03</v>
      </c>
      <c r="P73" s="206">
        <v>1.1299999999999999</v>
      </c>
      <c r="Q73" s="206">
        <v>9.4700000000000006</v>
      </c>
      <c r="R73" s="206">
        <v>0.77</v>
      </c>
      <c r="S73" s="206">
        <v>11.44</v>
      </c>
      <c r="T73" s="206">
        <v>0.56000000000000005</v>
      </c>
      <c r="U73" s="206">
        <v>1.74</v>
      </c>
      <c r="V73" s="206">
        <v>0.38</v>
      </c>
      <c r="W73" s="206">
        <v>0.84</v>
      </c>
      <c r="X73" s="206">
        <v>1.81</v>
      </c>
      <c r="Y73" s="206">
        <v>0</v>
      </c>
      <c r="Z73" s="206">
        <v>3.48</v>
      </c>
      <c r="AA73" s="206">
        <v>1.66</v>
      </c>
      <c r="AB73" s="206">
        <v>0</v>
      </c>
      <c r="AC73" s="206">
        <v>19.22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17.62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17.489999999999998</v>
      </c>
      <c r="D74" s="206">
        <v>2.34</v>
      </c>
      <c r="E74" s="206">
        <v>0</v>
      </c>
      <c r="F74" s="206">
        <v>0</v>
      </c>
      <c r="G74" s="206">
        <v>10.63</v>
      </c>
      <c r="H74" s="206">
        <v>0</v>
      </c>
      <c r="I74" s="206">
        <v>41.46</v>
      </c>
      <c r="J74" s="206">
        <v>1.22</v>
      </c>
      <c r="K74" s="206">
        <v>21.42</v>
      </c>
      <c r="L74" s="206">
        <v>9.44</v>
      </c>
      <c r="M74" s="206">
        <v>2.63</v>
      </c>
      <c r="N74" s="206">
        <v>2.15</v>
      </c>
      <c r="O74" s="206">
        <v>3.03</v>
      </c>
      <c r="P74" s="206">
        <v>1.1299999999999999</v>
      </c>
      <c r="Q74" s="206">
        <v>9.4700000000000006</v>
      </c>
      <c r="R74" s="206">
        <v>0.77</v>
      </c>
      <c r="S74" s="206">
        <v>11.44</v>
      </c>
      <c r="T74" s="206">
        <v>0.56000000000000005</v>
      </c>
      <c r="U74" s="206">
        <v>1.74</v>
      </c>
      <c r="V74" s="206">
        <v>0.38</v>
      </c>
      <c r="W74" s="206">
        <v>0.84</v>
      </c>
      <c r="X74" s="206">
        <v>1.81</v>
      </c>
      <c r="Y74" s="206">
        <v>0</v>
      </c>
      <c r="Z74" s="206">
        <v>3.48</v>
      </c>
      <c r="AA74" s="206">
        <v>1.66</v>
      </c>
      <c r="AB74" s="206">
        <v>0</v>
      </c>
      <c r="AC74" s="206">
        <v>19.22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17.62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17.489999999999998</v>
      </c>
      <c r="D75" s="206">
        <v>2.34</v>
      </c>
      <c r="E75" s="206">
        <v>0</v>
      </c>
      <c r="F75" s="206">
        <v>0</v>
      </c>
      <c r="G75" s="206">
        <v>10.63</v>
      </c>
      <c r="H75" s="206">
        <v>0</v>
      </c>
      <c r="I75" s="206">
        <v>41.46</v>
      </c>
      <c r="J75" s="206">
        <v>1.22</v>
      </c>
      <c r="K75" s="206">
        <v>21.42</v>
      </c>
      <c r="L75" s="206">
        <v>9.44</v>
      </c>
      <c r="M75" s="206">
        <v>2.63</v>
      </c>
      <c r="N75" s="206">
        <v>2.15</v>
      </c>
      <c r="O75" s="206">
        <v>3.03</v>
      </c>
      <c r="P75" s="206">
        <v>1.1299999999999999</v>
      </c>
      <c r="Q75" s="206">
        <v>9.4700000000000006</v>
      </c>
      <c r="R75" s="206">
        <v>0.77</v>
      </c>
      <c r="S75" s="206">
        <v>11.44</v>
      </c>
      <c r="T75" s="206">
        <v>0.56000000000000005</v>
      </c>
      <c r="U75" s="206">
        <v>1.74</v>
      </c>
      <c r="V75" s="206">
        <v>0.38</v>
      </c>
      <c r="W75" s="206">
        <v>0.84</v>
      </c>
      <c r="X75" s="206">
        <v>1.81</v>
      </c>
      <c r="Y75" s="206">
        <v>0</v>
      </c>
      <c r="Z75" s="206">
        <v>3.48</v>
      </c>
      <c r="AA75" s="206">
        <v>1.66</v>
      </c>
      <c r="AB75" s="206">
        <v>0</v>
      </c>
      <c r="AC75" s="206">
        <v>19.22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17.62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17.489999999999998</v>
      </c>
      <c r="D76" s="206">
        <v>2.34</v>
      </c>
      <c r="E76" s="206">
        <v>0</v>
      </c>
      <c r="F76" s="206">
        <v>0</v>
      </c>
      <c r="G76" s="206">
        <v>10.63</v>
      </c>
      <c r="H76" s="206">
        <v>0</v>
      </c>
      <c r="I76" s="206">
        <v>41.46</v>
      </c>
      <c r="J76" s="206">
        <v>1.22</v>
      </c>
      <c r="K76" s="206">
        <v>21.42</v>
      </c>
      <c r="L76" s="206">
        <v>9.44</v>
      </c>
      <c r="M76" s="206">
        <v>2.63</v>
      </c>
      <c r="N76" s="206">
        <v>2.15</v>
      </c>
      <c r="O76" s="206">
        <v>3.03</v>
      </c>
      <c r="P76" s="206">
        <v>1.1299999999999999</v>
      </c>
      <c r="Q76" s="206">
        <v>9.4700000000000006</v>
      </c>
      <c r="R76" s="206">
        <v>0.77</v>
      </c>
      <c r="S76" s="206">
        <v>11.44</v>
      </c>
      <c r="T76" s="206">
        <v>0.56000000000000005</v>
      </c>
      <c r="U76" s="206">
        <v>1.74</v>
      </c>
      <c r="V76" s="206">
        <v>0.38</v>
      </c>
      <c r="W76" s="206">
        <v>0.84</v>
      </c>
      <c r="X76" s="206">
        <v>1.81</v>
      </c>
      <c r="Y76" s="206">
        <v>0</v>
      </c>
      <c r="Z76" s="206">
        <v>3.48</v>
      </c>
      <c r="AA76" s="206">
        <v>1.66</v>
      </c>
      <c r="AB76" s="206">
        <v>0</v>
      </c>
      <c r="AC76" s="206">
        <v>19.22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17.62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17.489999999999998</v>
      </c>
      <c r="D77" s="206">
        <v>2.34</v>
      </c>
      <c r="E77" s="206">
        <v>0</v>
      </c>
      <c r="F77" s="206">
        <v>0</v>
      </c>
      <c r="G77" s="206">
        <v>10.63</v>
      </c>
      <c r="H77" s="206">
        <v>0</v>
      </c>
      <c r="I77" s="206">
        <v>41.46</v>
      </c>
      <c r="J77" s="206">
        <v>1.22</v>
      </c>
      <c r="K77" s="206">
        <v>77.180000000000007</v>
      </c>
      <c r="L77" s="206">
        <v>9.44</v>
      </c>
      <c r="M77" s="206">
        <v>2.63</v>
      </c>
      <c r="N77" s="206">
        <v>2.15</v>
      </c>
      <c r="O77" s="206">
        <v>3.03</v>
      </c>
      <c r="P77" s="206">
        <v>1.1299999999999999</v>
      </c>
      <c r="Q77" s="206">
        <v>9.4700000000000006</v>
      </c>
      <c r="R77" s="206">
        <v>0.77</v>
      </c>
      <c r="S77" s="206">
        <v>11.44</v>
      </c>
      <c r="T77" s="206">
        <v>0.56000000000000005</v>
      </c>
      <c r="U77" s="206">
        <v>1.74</v>
      </c>
      <c r="V77" s="206">
        <v>0.48</v>
      </c>
      <c r="W77" s="206">
        <v>0.84</v>
      </c>
      <c r="X77" s="206">
        <v>1.81</v>
      </c>
      <c r="Y77" s="206">
        <v>0</v>
      </c>
      <c r="Z77" s="206">
        <v>3.48</v>
      </c>
      <c r="AA77" s="206">
        <v>1.66</v>
      </c>
      <c r="AB77" s="206">
        <v>0</v>
      </c>
      <c r="AC77" s="206">
        <v>19.22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17.62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17.489999999999998</v>
      </c>
      <c r="D78" s="206">
        <v>2.34</v>
      </c>
      <c r="E78" s="206">
        <v>0</v>
      </c>
      <c r="F78" s="206">
        <v>0</v>
      </c>
      <c r="G78" s="206">
        <v>10.63</v>
      </c>
      <c r="H78" s="206">
        <v>0</v>
      </c>
      <c r="I78" s="206">
        <v>41.46</v>
      </c>
      <c r="J78" s="206">
        <v>1.22</v>
      </c>
      <c r="K78" s="206">
        <v>82.93</v>
      </c>
      <c r="L78" s="206">
        <v>9.44</v>
      </c>
      <c r="M78" s="206">
        <v>2.63</v>
      </c>
      <c r="N78" s="206">
        <v>2.15</v>
      </c>
      <c r="O78" s="206">
        <v>3.03</v>
      </c>
      <c r="P78" s="206">
        <v>1.1299999999999999</v>
      </c>
      <c r="Q78" s="206">
        <v>9.4700000000000006</v>
      </c>
      <c r="R78" s="206">
        <v>0.77</v>
      </c>
      <c r="S78" s="206">
        <v>11.44</v>
      </c>
      <c r="T78" s="206">
        <v>0.56000000000000005</v>
      </c>
      <c r="U78" s="206">
        <v>1.74</v>
      </c>
      <c r="V78" s="206">
        <v>0.48</v>
      </c>
      <c r="W78" s="206">
        <v>0.84</v>
      </c>
      <c r="X78" s="206">
        <v>1.81</v>
      </c>
      <c r="Y78" s="206">
        <v>0</v>
      </c>
      <c r="Z78" s="206">
        <v>3.48</v>
      </c>
      <c r="AA78" s="206">
        <v>1.66</v>
      </c>
      <c r="AB78" s="206">
        <v>0</v>
      </c>
      <c r="AC78" s="206">
        <v>18.420000000000002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17.62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17.489999999999998</v>
      </c>
      <c r="D79" s="206">
        <v>2.34</v>
      </c>
      <c r="E79" s="206">
        <v>0</v>
      </c>
      <c r="F79" s="206">
        <v>0</v>
      </c>
      <c r="G79" s="206">
        <v>10.63</v>
      </c>
      <c r="H79" s="206">
        <v>0</v>
      </c>
      <c r="I79" s="206">
        <v>41.46</v>
      </c>
      <c r="J79" s="206">
        <v>1.22</v>
      </c>
      <c r="K79" s="206">
        <v>91.55</v>
      </c>
      <c r="L79" s="206">
        <v>9.44</v>
      </c>
      <c r="M79" s="206">
        <v>2.63</v>
      </c>
      <c r="N79" s="206">
        <v>2.15</v>
      </c>
      <c r="O79" s="206">
        <v>3.03</v>
      </c>
      <c r="P79" s="206">
        <v>1.1299999999999999</v>
      </c>
      <c r="Q79" s="206">
        <v>9.4700000000000006</v>
      </c>
      <c r="R79" s="206">
        <v>0.77</v>
      </c>
      <c r="S79" s="206">
        <v>11.44</v>
      </c>
      <c r="T79" s="206">
        <v>0.56000000000000005</v>
      </c>
      <c r="U79" s="206">
        <v>1.74</v>
      </c>
      <c r="V79" s="206">
        <v>0.48</v>
      </c>
      <c r="W79" s="206">
        <v>0.84</v>
      </c>
      <c r="X79" s="206">
        <v>1.81</v>
      </c>
      <c r="Y79" s="206">
        <v>0</v>
      </c>
      <c r="Z79" s="206">
        <v>3.48</v>
      </c>
      <c r="AA79" s="206">
        <v>1.66</v>
      </c>
      <c r="AB79" s="206">
        <v>0</v>
      </c>
      <c r="AC79" s="206">
        <v>18.420000000000002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17.62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17.489999999999998</v>
      </c>
      <c r="D80" s="206">
        <v>2.34</v>
      </c>
      <c r="E80" s="206">
        <v>0</v>
      </c>
      <c r="F80" s="206">
        <v>0</v>
      </c>
      <c r="G80" s="206">
        <v>10.63</v>
      </c>
      <c r="H80" s="206">
        <v>0</v>
      </c>
      <c r="I80" s="206">
        <v>41.46</v>
      </c>
      <c r="J80" s="206">
        <v>1.22</v>
      </c>
      <c r="K80" s="206">
        <v>92.51</v>
      </c>
      <c r="L80" s="206">
        <v>9.44</v>
      </c>
      <c r="M80" s="206">
        <v>2.63</v>
      </c>
      <c r="N80" s="206">
        <v>2.15</v>
      </c>
      <c r="O80" s="206">
        <v>3.03</v>
      </c>
      <c r="P80" s="206">
        <v>1.1299999999999999</v>
      </c>
      <c r="Q80" s="206">
        <v>9.4700000000000006</v>
      </c>
      <c r="R80" s="206">
        <v>0.77</v>
      </c>
      <c r="S80" s="206">
        <v>11.44</v>
      </c>
      <c r="T80" s="206">
        <v>0.56000000000000005</v>
      </c>
      <c r="U80" s="206">
        <v>1.74</v>
      </c>
      <c r="V80" s="206">
        <v>0.48</v>
      </c>
      <c r="W80" s="206">
        <v>0.84</v>
      </c>
      <c r="X80" s="206">
        <v>1.81</v>
      </c>
      <c r="Y80" s="206">
        <v>0</v>
      </c>
      <c r="Z80" s="206">
        <v>3.48</v>
      </c>
      <c r="AA80" s="206">
        <v>1.66</v>
      </c>
      <c r="AB80" s="206">
        <v>0</v>
      </c>
      <c r="AC80" s="206">
        <v>18.420000000000002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17.62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17.489999999999998</v>
      </c>
      <c r="D81" s="206">
        <v>2.34</v>
      </c>
      <c r="E81" s="206">
        <v>0</v>
      </c>
      <c r="F81" s="206">
        <v>0</v>
      </c>
      <c r="G81" s="206">
        <v>10.63</v>
      </c>
      <c r="H81" s="206">
        <v>0</v>
      </c>
      <c r="I81" s="206">
        <v>41.46</v>
      </c>
      <c r="J81" s="206">
        <v>1.22</v>
      </c>
      <c r="K81" s="206">
        <v>67.599999999999994</v>
      </c>
      <c r="L81" s="206">
        <v>9.44</v>
      </c>
      <c r="M81" s="206">
        <v>2.63</v>
      </c>
      <c r="N81" s="206">
        <v>2.15</v>
      </c>
      <c r="O81" s="206">
        <v>3.03</v>
      </c>
      <c r="P81" s="206">
        <v>1.1299999999999999</v>
      </c>
      <c r="Q81" s="206">
        <v>9.4700000000000006</v>
      </c>
      <c r="R81" s="206">
        <v>0.77</v>
      </c>
      <c r="S81" s="206">
        <v>11.44</v>
      </c>
      <c r="T81" s="206">
        <v>0.56000000000000005</v>
      </c>
      <c r="U81" s="206">
        <v>1.74</v>
      </c>
      <c r="V81" s="206">
        <v>0.48</v>
      </c>
      <c r="W81" s="206">
        <v>0.84</v>
      </c>
      <c r="X81" s="206">
        <v>1.81</v>
      </c>
      <c r="Y81" s="206">
        <v>0</v>
      </c>
      <c r="Z81" s="206">
        <v>3.48</v>
      </c>
      <c r="AA81" s="206">
        <v>1.66</v>
      </c>
      <c r="AB81" s="206">
        <v>0</v>
      </c>
      <c r="AC81" s="206">
        <v>18.420000000000002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17.62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17.489999999999998</v>
      </c>
      <c r="D82" s="206">
        <v>2.34</v>
      </c>
      <c r="E82" s="206">
        <v>0</v>
      </c>
      <c r="F82" s="206">
        <v>0</v>
      </c>
      <c r="G82" s="206">
        <v>10.63</v>
      </c>
      <c r="H82" s="206">
        <v>0</v>
      </c>
      <c r="I82" s="206">
        <v>41.46</v>
      </c>
      <c r="J82" s="206">
        <v>1.22</v>
      </c>
      <c r="K82" s="206">
        <v>68.56</v>
      </c>
      <c r="L82" s="206">
        <v>9.44</v>
      </c>
      <c r="M82" s="206">
        <v>2.63</v>
      </c>
      <c r="N82" s="206">
        <v>2.15</v>
      </c>
      <c r="O82" s="206">
        <v>3.03</v>
      </c>
      <c r="P82" s="206">
        <v>1.1299999999999999</v>
      </c>
      <c r="Q82" s="206">
        <v>9.4700000000000006</v>
      </c>
      <c r="R82" s="206">
        <v>0.77</v>
      </c>
      <c r="S82" s="206">
        <v>11.44</v>
      </c>
      <c r="T82" s="206">
        <v>0.56000000000000005</v>
      </c>
      <c r="U82" s="206">
        <v>1.74</v>
      </c>
      <c r="V82" s="206">
        <v>0.48</v>
      </c>
      <c r="W82" s="206">
        <v>0.84</v>
      </c>
      <c r="X82" s="206">
        <v>1.81</v>
      </c>
      <c r="Y82" s="206">
        <v>0</v>
      </c>
      <c r="Z82" s="206">
        <v>3.48</v>
      </c>
      <c r="AA82" s="206">
        <v>1.66</v>
      </c>
      <c r="AB82" s="206">
        <v>0</v>
      </c>
      <c r="AC82" s="206">
        <v>18.420000000000002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17.62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17.489999999999998</v>
      </c>
      <c r="D83" s="206">
        <v>2.34</v>
      </c>
      <c r="E83" s="206">
        <v>0</v>
      </c>
      <c r="F83" s="206">
        <v>0</v>
      </c>
      <c r="G83" s="206">
        <v>10.63</v>
      </c>
      <c r="H83" s="206">
        <v>0</v>
      </c>
      <c r="I83" s="206">
        <v>41.7</v>
      </c>
      <c r="J83" s="206">
        <v>1.22</v>
      </c>
      <c r="K83" s="206">
        <v>77.180000000000007</v>
      </c>
      <c r="L83" s="206">
        <v>9.44</v>
      </c>
      <c r="M83" s="206">
        <v>2.63</v>
      </c>
      <c r="N83" s="206">
        <v>2.15</v>
      </c>
      <c r="O83" s="206">
        <v>3.03</v>
      </c>
      <c r="P83" s="206">
        <v>1.1299999999999999</v>
      </c>
      <c r="Q83" s="206">
        <v>9.4700000000000006</v>
      </c>
      <c r="R83" s="206">
        <v>0.77</v>
      </c>
      <c r="S83" s="206">
        <v>11.44</v>
      </c>
      <c r="T83" s="206">
        <v>0.56000000000000005</v>
      </c>
      <c r="U83" s="206">
        <v>1.74</v>
      </c>
      <c r="V83" s="206">
        <v>0.48</v>
      </c>
      <c r="W83" s="206">
        <v>0.84</v>
      </c>
      <c r="X83" s="206">
        <v>1.81</v>
      </c>
      <c r="Y83" s="206">
        <v>0</v>
      </c>
      <c r="Z83" s="206">
        <v>3.48</v>
      </c>
      <c r="AA83" s="206">
        <v>1.66</v>
      </c>
      <c r="AB83" s="206">
        <v>0</v>
      </c>
      <c r="AC83" s="206">
        <v>18.420000000000002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17.62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17.489999999999998</v>
      </c>
      <c r="D84" s="206">
        <v>2.34</v>
      </c>
      <c r="E84" s="206">
        <v>0</v>
      </c>
      <c r="F84" s="206">
        <v>0</v>
      </c>
      <c r="G84" s="206">
        <v>10.63</v>
      </c>
      <c r="H84" s="206">
        <v>0</v>
      </c>
      <c r="I84" s="206">
        <v>41.7</v>
      </c>
      <c r="J84" s="206">
        <v>1.22</v>
      </c>
      <c r="K84" s="206">
        <v>85.8</v>
      </c>
      <c r="L84" s="206">
        <v>9.44</v>
      </c>
      <c r="M84" s="206">
        <v>2.63</v>
      </c>
      <c r="N84" s="206">
        <v>2.15</v>
      </c>
      <c r="O84" s="206">
        <v>3.03</v>
      </c>
      <c r="P84" s="206">
        <v>1.1299999999999999</v>
      </c>
      <c r="Q84" s="206">
        <v>9.4700000000000006</v>
      </c>
      <c r="R84" s="206">
        <v>0.77</v>
      </c>
      <c r="S84" s="206">
        <v>11.44</v>
      </c>
      <c r="T84" s="206">
        <v>0.56000000000000005</v>
      </c>
      <c r="U84" s="206">
        <v>1.74</v>
      </c>
      <c r="V84" s="206">
        <v>0.48</v>
      </c>
      <c r="W84" s="206">
        <v>0.84</v>
      </c>
      <c r="X84" s="206">
        <v>1.81</v>
      </c>
      <c r="Y84" s="206">
        <v>0</v>
      </c>
      <c r="Z84" s="206">
        <v>3.48</v>
      </c>
      <c r="AA84" s="206">
        <v>1.66</v>
      </c>
      <c r="AB84" s="206">
        <v>0</v>
      </c>
      <c r="AC84" s="206">
        <v>18.420000000000002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17.62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17.489999999999998</v>
      </c>
      <c r="D85" s="206">
        <v>2.34</v>
      </c>
      <c r="E85" s="206">
        <v>0</v>
      </c>
      <c r="F85" s="206">
        <v>0</v>
      </c>
      <c r="G85" s="206">
        <v>10.63</v>
      </c>
      <c r="H85" s="206">
        <v>0</v>
      </c>
      <c r="I85" s="206">
        <v>41.7</v>
      </c>
      <c r="J85" s="206">
        <v>1.22</v>
      </c>
      <c r="K85" s="206">
        <v>32.47</v>
      </c>
      <c r="L85" s="206">
        <v>9.44</v>
      </c>
      <c r="M85" s="206">
        <v>2.63</v>
      </c>
      <c r="N85" s="206">
        <v>2.15</v>
      </c>
      <c r="O85" s="206">
        <v>3.03</v>
      </c>
      <c r="P85" s="206">
        <v>1.1299999999999999</v>
      </c>
      <c r="Q85" s="206">
        <v>9.4700000000000006</v>
      </c>
      <c r="R85" s="206">
        <v>0.77</v>
      </c>
      <c r="S85" s="206">
        <v>11.44</v>
      </c>
      <c r="T85" s="206">
        <v>0.56000000000000005</v>
      </c>
      <c r="U85" s="206">
        <v>1.74</v>
      </c>
      <c r="V85" s="206">
        <v>0.48</v>
      </c>
      <c r="W85" s="206">
        <v>0.84</v>
      </c>
      <c r="X85" s="206">
        <v>1.81</v>
      </c>
      <c r="Y85" s="206">
        <v>0</v>
      </c>
      <c r="Z85" s="206">
        <v>3.48</v>
      </c>
      <c r="AA85" s="206">
        <v>1.66</v>
      </c>
      <c r="AB85" s="206">
        <v>0</v>
      </c>
      <c r="AC85" s="206">
        <v>18.420000000000002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17.62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17.489999999999998</v>
      </c>
      <c r="D86" s="206">
        <v>2.34</v>
      </c>
      <c r="E86" s="206">
        <v>0</v>
      </c>
      <c r="F86" s="206">
        <v>0</v>
      </c>
      <c r="G86" s="206">
        <v>10.63</v>
      </c>
      <c r="H86" s="206">
        <v>0</v>
      </c>
      <c r="I86" s="206">
        <v>41.7</v>
      </c>
      <c r="J86" s="206">
        <v>1.22</v>
      </c>
      <c r="K86" s="206">
        <v>26.4</v>
      </c>
      <c r="L86" s="206">
        <v>9.44</v>
      </c>
      <c r="M86" s="206">
        <v>2.63</v>
      </c>
      <c r="N86" s="206">
        <v>2.15</v>
      </c>
      <c r="O86" s="206">
        <v>3.03</v>
      </c>
      <c r="P86" s="206">
        <v>1.1299999999999999</v>
      </c>
      <c r="Q86" s="206">
        <v>9.4700000000000006</v>
      </c>
      <c r="R86" s="206">
        <v>0.77</v>
      </c>
      <c r="S86" s="206">
        <v>11.44</v>
      </c>
      <c r="T86" s="206">
        <v>0.56000000000000005</v>
      </c>
      <c r="U86" s="206">
        <v>1.74</v>
      </c>
      <c r="V86" s="206">
        <v>0.48</v>
      </c>
      <c r="W86" s="206">
        <v>0.84</v>
      </c>
      <c r="X86" s="206">
        <v>1.81</v>
      </c>
      <c r="Y86" s="206">
        <v>0</v>
      </c>
      <c r="Z86" s="206">
        <v>3.48</v>
      </c>
      <c r="AA86" s="206">
        <v>1.66</v>
      </c>
      <c r="AB86" s="206">
        <v>0</v>
      </c>
      <c r="AC86" s="206">
        <v>18.420000000000002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17.62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17.489999999999998</v>
      </c>
      <c r="D87" s="206">
        <v>2.34</v>
      </c>
      <c r="E87" s="206">
        <v>0</v>
      </c>
      <c r="F87" s="206">
        <v>0</v>
      </c>
      <c r="G87" s="206">
        <v>10.63</v>
      </c>
      <c r="H87" s="206">
        <v>0</v>
      </c>
      <c r="I87" s="206">
        <v>39.26</v>
      </c>
      <c r="J87" s="206">
        <v>1.22</v>
      </c>
      <c r="K87" s="206">
        <v>26.4</v>
      </c>
      <c r="L87" s="206">
        <v>1.44</v>
      </c>
      <c r="M87" s="206">
        <v>2.63</v>
      </c>
      <c r="N87" s="206">
        <v>2.15</v>
      </c>
      <c r="O87" s="206">
        <v>3.03</v>
      </c>
      <c r="P87" s="206">
        <v>1.1299999999999999</v>
      </c>
      <c r="Q87" s="206">
        <v>5.51</v>
      </c>
      <c r="R87" s="206">
        <v>0.77</v>
      </c>
      <c r="S87" s="206">
        <v>11.44</v>
      </c>
      <c r="T87" s="206">
        <v>0.56000000000000005</v>
      </c>
      <c r="U87" s="206">
        <v>1.74</v>
      </c>
      <c r="V87" s="206">
        <v>0.48</v>
      </c>
      <c r="W87" s="206">
        <v>0.84</v>
      </c>
      <c r="X87" s="206">
        <v>1.81</v>
      </c>
      <c r="Y87" s="206">
        <v>0</v>
      </c>
      <c r="Z87" s="206">
        <v>3.48</v>
      </c>
      <c r="AA87" s="206">
        <v>1.66</v>
      </c>
      <c r="AB87" s="206">
        <v>0</v>
      </c>
      <c r="AC87" s="206">
        <v>19.22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17.489999999999998</v>
      </c>
      <c r="D88" s="206">
        <v>2.34</v>
      </c>
      <c r="E88" s="206">
        <v>0</v>
      </c>
      <c r="F88" s="206">
        <v>0</v>
      </c>
      <c r="G88" s="206">
        <v>10.63</v>
      </c>
      <c r="H88" s="206">
        <v>0</v>
      </c>
      <c r="I88" s="206">
        <v>39.26</v>
      </c>
      <c r="J88" s="206">
        <v>1.22</v>
      </c>
      <c r="K88" s="206">
        <v>36.94</v>
      </c>
      <c r="L88" s="206">
        <v>3.11</v>
      </c>
      <c r="M88" s="206">
        <v>2.63</v>
      </c>
      <c r="N88" s="206">
        <v>2.15</v>
      </c>
      <c r="O88" s="206">
        <v>3.03</v>
      </c>
      <c r="P88" s="206">
        <v>1.1299999999999999</v>
      </c>
      <c r="Q88" s="206">
        <v>5.51</v>
      </c>
      <c r="R88" s="206">
        <v>0.77</v>
      </c>
      <c r="S88" s="206">
        <v>11.44</v>
      </c>
      <c r="T88" s="206">
        <v>0.56000000000000005</v>
      </c>
      <c r="U88" s="206">
        <v>1.74</v>
      </c>
      <c r="V88" s="206">
        <v>0.48</v>
      </c>
      <c r="W88" s="206">
        <v>0.84</v>
      </c>
      <c r="X88" s="206">
        <v>1.81</v>
      </c>
      <c r="Y88" s="206">
        <v>0</v>
      </c>
      <c r="Z88" s="206">
        <v>3.48</v>
      </c>
      <c r="AA88" s="206">
        <v>1.66</v>
      </c>
      <c r="AB88" s="206">
        <v>0</v>
      </c>
      <c r="AC88" s="206">
        <v>19.22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17.489999999999998</v>
      </c>
      <c r="D89" s="206">
        <v>2.34</v>
      </c>
      <c r="E89" s="206">
        <v>0</v>
      </c>
      <c r="F89" s="206">
        <v>0</v>
      </c>
      <c r="G89" s="206">
        <v>10.63</v>
      </c>
      <c r="H89" s="206">
        <v>0</v>
      </c>
      <c r="I89" s="206">
        <v>39.26</v>
      </c>
      <c r="J89" s="206">
        <v>1.22</v>
      </c>
      <c r="K89" s="206">
        <v>36.94</v>
      </c>
      <c r="L89" s="206">
        <v>9.44</v>
      </c>
      <c r="M89" s="206">
        <v>2.63</v>
      </c>
      <c r="N89" s="206">
        <v>2.15</v>
      </c>
      <c r="O89" s="206">
        <v>3.03</v>
      </c>
      <c r="P89" s="206">
        <v>1.1299999999999999</v>
      </c>
      <c r="Q89" s="206">
        <v>4.6900000000000004</v>
      </c>
      <c r="R89" s="206">
        <v>0.77</v>
      </c>
      <c r="S89" s="206">
        <v>8.0500000000000007</v>
      </c>
      <c r="T89" s="206">
        <v>0.56000000000000005</v>
      </c>
      <c r="U89" s="206">
        <v>1.74</v>
      </c>
      <c r="V89" s="206">
        <v>0.48</v>
      </c>
      <c r="W89" s="206">
        <v>0.84</v>
      </c>
      <c r="X89" s="206">
        <v>1.81</v>
      </c>
      <c r="Y89" s="206">
        <v>0</v>
      </c>
      <c r="Z89" s="206">
        <v>3.48</v>
      </c>
      <c r="AA89" s="206">
        <v>1.66</v>
      </c>
      <c r="AB89" s="206">
        <v>0</v>
      </c>
      <c r="AC89" s="206">
        <v>19.22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17.489999999999998</v>
      </c>
      <c r="D90" s="206">
        <v>2.34</v>
      </c>
      <c r="E90" s="206">
        <v>0</v>
      </c>
      <c r="F90" s="206">
        <v>0</v>
      </c>
      <c r="G90" s="206">
        <v>10.63</v>
      </c>
      <c r="H90" s="206">
        <v>0</v>
      </c>
      <c r="I90" s="206">
        <v>39.26</v>
      </c>
      <c r="J90" s="206">
        <v>1.22</v>
      </c>
      <c r="K90" s="206">
        <v>27.36</v>
      </c>
      <c r="L90" s="206">
        <v>9.44</v>
      </c>
      <c r="M90" s="206">
        <v>2.63</v>
      </c>
      <c r="N90" s="206">
        <v>2.15</v>
      </c>
      <c r="O90" s="206">
        <v>3.03</v>
      </c>
      <c r="P90" s="206">
        <v>1.1299999999999999</v>
      </c>
      <c r="Q90" s="206">
        <v>4.6900000000000004</v>
      </c>
      <c r="R90" s="206">
        <v>0.77</v>
      </c>
      <c r="S90" s="206">
        <v>8.0500000000000007</v>
      </c>
      <c r="T90" s="206">
        <v>0.56000000000000005</v>
      </c>
      <c r="U90" s="206">
        <v>1.74</v>
      </c>
      <c r="V90" s="206">
        <v>0.48</v>
      </c>
      <c r="W90" s="206">
        <v>0.84</v>
      </c>
      <c r="X90" s="206">
        <v>1.81</v>
      </c>
      <c r="Y90" s="206">
        <v>0</v>
      </c>
      <c r="Z90" s="206">
        <v>3.48</v>
      </c>
      <c r="AA90" s="206">
        <v>1.66</v>
      </c>
      <c r="AB90" s="206">
        <v>0</v>
      </c>
      <c r="AC90" s="206">
        <v>19.22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17.489999999999998</v>
      </c>
      <c r="D91" s="206">
        <v>2.34</v>
      </c>
      <c r="E91" s="206">
        <v>0</v>
      </c>
      <c r="F91" s="206">
        <v>0</v>
      </c>
      <c r="G91" s="206">
        <v>10.63</v>
      </c>
      <c r="H91" s="206">
        <v>0</v>
      </c>
      <c r="I91" s="206">
        <v>42.19</v>
      </c>
      <c r="J91" s="206">
        <v>1.22</v>
      </c>
      <c r="K91" s="206">
        <v>18.2</v>
      </c>
      <c r="L91" s="206">
        <v>9.44</v>
      </c>
      <c r="M91" s="206">
        <v>2.63</v>
      </c>
      <c r="N91" s="206">
        <v>2.15</v>
      </c>
      <c r="O91" s="206">
        <v>3.03</v>
      </c>
      <c r="P91" s="206">
        <v>1.1299999999999999</v>
      </c>
      <c r="Q91" s="206">
        <v>4.6900000000000004</v>
      </c>
      <c r="R91" s="206">
        <v>0.75</v>
      </c>
      <c r="S91" s="206">
        <v>5.92</v>
      </c>
      <c r="T91" s="206">
        <v>0.56000000000000005</v>
      </c>
      <c r="U91" s="206">
        <v>1.74</v>
      </c>
      <c r="V91" s="206">
        <v>0.1</v>
      </c>
      <c r="W91" s="206">
        <v>0</v>
      </c>
      <c r="X91" s="206">
        <v>1.81</v>
      </c>
      <c r="Y91" s="206">
        <v>0</v>
      </c>
      <c r="Z91" s="206">
        <v>0</v>
      </c>
      <c r="AA91" s="206">
        <v>0</v>
      </c>
      <c r="AB91" s="206">
        <v>0</v>
      </c>
      <c r="AC91" s="206">
        <v>19.22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17.489999999999998</v>
      </c>
      <c r="D92" s="206">
        <v>2.34</v>
      </c>
      <c r="E92" s="206">
        <v>0</v>
      </c>
      <c r="F92" s="206">
        <v>0</v>
      </c>
      <c r="G92" s="206">
        <v>10.63</v>
      </c>
      <c r="H92" s="206">
        <v>0</v>
      </c>
      <c r="I92" s="206">
        <v>42.19</v>
      </c>
      <c r="J92" s="206">
        <v>1.22</v>
      </c>
      <c r="K92" s="206">
        <v>34.06</v>
      </c>
      <c r="L92" s="206">
        <v>9.44</v>
      </c>
      <c r="M92" s="206">
        <v>2.63</v>
      </c>
      <c r="N92" s="206">
        <v>2.15</v>
      </c>
      <c r="O92" s="206">
        <v>3.03</v>
      </c>
      <c r="P92" s="206">
        <v>1.1299999999999999</v>
      </c>
      <c r="Q92" s="206">
        <v>4.6900000000000004</v>
      </c>
      <c r="R92" s="206">
        <v>0.77</v>
      </c>
      <c r="S92" s="206">
        <v>5.92</v>
      </c>
      <c r="T92" s="206">
        <v>0.56000000000000005</v>
      </c>
      <c r="U92" s="206">
        <v>1.74</v>
      </c>
      <c r="V92" s="206">
        <v>0.48</v>
      </c>
      <c r="W92" s="206">
        <v>0.83</v>
      </c>
      <c r="X92" s="206">
        <v>1.81</v>
      </c>
      <c r="Y92" s="206">
        <v>0</v>
      </c>
      <c r="Z92" s="206">
        <v>0</v>
      </c>
      <c r="AA92" s="206">
        <v>0</v>
      </c>
      <c r="AB92" s="206">
        <v>0</v>
      </c>
      <c r="AC92" s="206">
        <v>24.79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17.489999999999998</v>
      </c>
      <c r="D93" s="206">
        <v>2.34</v>
      </c>
      <c r="E93" s="206">
        <v>0</v>
      </c>
      <c r="F93" s="206">
        <v>0</v>
      </c>
      <c r="G93" s="206">
        <v>10.63</v>
      </c>
      <c r="H93" s="206">
        <v>0</v>
      </c>
      <c r="I93" s="206">
        <v>42.19</v>
      </c>
      <c r="J93" s="206">
        <v>1.22</v>
      </c>
      <c r="K93" s="206">
        <v>33.11</v>
      </c>
      <c r="L93" s="206">
        <v>9.44</v>
      </c>
      <c r="M93" s="206">
        <v>2.63</v>
      </c>
      <c r="N93" s="206">
        <v>2.15</v>
      </c>
      <c r="O93" s="206">
        <v>3.03</v>
      </c>
      <c r="P93" s="206">
        <v>1.1299999999999999</v>
      </c>
      <c r="Q93" s="206">
        <v>4.6900000000000004</v>
      </c>
      <c r="R93" s="206">
        <v>0.77</v>
      </c>
      <c r="S93" s="206">
        <v>5.92</v>
      </c>
      <c r="T93" s="206">
        <v>0.56000000000000005</v>
      </c>
      <c r="U93" s="206">
        <v>1.74</v>
      </c>
      <c r="V93" s="206">
        <v>0.48</v>
      </c>
      <c r="W93" s="206">
        <v>0.83</v>
      </c>
      <c r="X93" s="206">
        <v>1.81</v>
      </c>
      <c r="Y93" s="206">
        <v>0</v>
      </c>
      <c r="Z93" s="206">
        <v>0</v>
      </c>
      <c r="AA93" s="206">
        <v>0</v>
      </c>
      <c r="AB93" s="206">
        <v>0</v>
      </c>
      <c r="AC93" s="206">
        <v>19.22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17.489999999999998</v>
      </c>
      <c r="D94" s="206">
        <v>2.34</v>
      </c>
      <c r="E94" s="206">
        <v>0</v>
      </c>
      <c r="F94" s="206">
        <v>0</v>
      </c>
      <c r="G94" s="206">
        <v>10.63</v>
      </c>
      <c r="H94" s="206">
        <v>0</v>
      </c>
      <c r="I94" s="206">
        <v>42.19</v>
      </c>
      <c r="J94" s="206">
        <v>1.22</v>
      </c>
      <c r="K94" s="206">
        <v>94.43</v>
      </c>
      <c r="L94" s="206">
        <v>9.44</v>
      </c>
      <c r="M94" s="206">
        <v>2.63</v>
      </c>
      <c r="N94" s="206">
        <v>2.15</v>
      </c>
      <c r="O94" s="206">
        <v>3.03</v>
      </c>
      <c r="P94" s="206">
        <v>1.1299999999999999</v>
      </c>
      <c r="Q94" s="206">
        <v>4.6900000000000004</v>
      </c>
      <c r="R94" s="206">
        <v>0.77</v>
      </c>
      <c r="S94" s="206">
        <v>5.92</v>
      </c>
      <c r="T94" s="206">
        <v>0.56000000000000005</v>
      </c>
      <c r="U94" s="206">
        <v>1.74</v>
      </c>
      <c r="V94" s="206">
        <v>0.48</v>
      </c>
      <c r="W94" s="206">
        <v>0.84</v>
      </c>
      <c r="X94" s="206">
        <v>1.81</v>
      </c>
      <c r="Y94" s="206">
        <v>0</v>
      </c>
      <c r="Z94" s="206">
        <v>0</v>
      </c>
      <c r="AA94" s="206">
        <v>0</v>
      </c>
      <c r="AB94" s="206">
        <v>0</v>
      </c>
      <c r="AC94" s="206">
        <v>19.22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17.489999999999998</v>
      </c>
      <c r="D95" s="206">
        <v>2.34</v>
      </c>
      <c r="E95" s="206">
        <v>0</v>
      </c>
      <c r="F95" s="206">
        <v>0</v>
      </c>
      <c r="G95" s="206">
        <v>10.63</v>
      </c>
      <c r="H95" s="206">
        <v>0</v>
      </c>
      <c r="I95" s="206">
        <v>42.19</v>
      </c>
      <c r="J95" s="206">
        <v>1.22</v>
      </c>
      <c r="K95" s="206">
        <v>145.91</v>
      </c>
      <c r="L95" s="206">
        <v>9.44</v>
      </c>
      <c r="M95" s="206">
        <v>2.63</v>
      </c>
      <c r="N95" s="206">
        <v>2.15</v>
      </c>
      <c r="O95" s="206">
        <v>3.03</v>
      </c>
      <c r="P95" s="206">
        <v>1.1299999999999999</v>
      </c>
      <c r="Q95" s="206">
        <v>4.6900000000000004</v>
      </c>
      <c r="R95" s="206">
        <v>0.77</v>
      </c>
      <c r="S95" s="206">
        <v>5.92</v>
      </c>
      <c r="T95" s="206">
        <v>0.56000000000000005</v>
      </c>
      <c r="U95" s="206">
        <v>1.74</v>
      </c>
      <c r="V95" s="206">
        <v>0.48</v>
      </c>
      <c r="W95" s="206">
        <v>0.84</v>
      </c>
      <c r="X95" s="206">
        <v>1.81</v>
      </c>
      <c r="Y95" s="206">
        <v>0</v>
      </c>
      <c r="Z95" s="206">
        <v>0.09</v>
      </c>
      <c r="AA95" s="206">
        <v>0</v>
      </c>
      <c r="AB95" s="206">
        <v>0</v>
      </c>
      <c r="AC95" s="206">
        <v>19.22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17.489999999999998</v>
      </c>
      <c r="D96" s="206">
        <v>2.34</v>
      </c>
      <c r="E96" s="206">
        <v>0</v>
      </c>
      <c r="F96" s="206">
        <v>0</v>
      </c>
      <c r="G96" s="206">
        <v>10.63</v>
      </c>
      <c r="H96" s="206">
        <v>0</v>
      </c>
      <c r="I96" s="206">
        <v>42.19</v>
      </c>
      <c r="J96" s="206">
        <v>1.22</v>
      </c>
      <c r="K96" s="206">
        <v>241.2</v>
      </c>
      <c r="L96" s="206">
        <v>9.44</v>
      </c>
      <c r="M96" s="206">
        <v>2.63</v>
      </c>
      <c r="N96" s="206">
        <v>2.15</v>
      </c>
      <c r="O96" s="206">
        <v>3.03</v>
      </c>
      <c r="P96" s="206">
        <v>1.1299999999999999</v>
      </c>
      <c r="Q96" s="206">
        <v>4.6900000000000004</v>
      </c>
      <c r="R96" s="206">
        <v>0.77</v>
      </c>
      <c r="S96" s="206">
        <v>5.92</v>
      </c>
      <c r="T96" s="206">
        <v>0.56000000000000005</v>
      </c>
      <c r="U96" s="206">
        <v>1.74</v>
      </c>
      <c r="V96" s="206">
        <v>9.1</v>
      </c>
      <c r="W96" s="206">
        <v>15.21</v>
      </c>
      <c r="X96" s="206">
        <v>1.81</v>
      </c>
      <c r="Y96" s="206">
        <v>0</v>
      </c>
      <c r="Z96" s="206">
        <v>0.09</v>
      </c>
      <c r="AA96" s="206">
        <v>0</v>
      </c>
      <c r="AB96" s="206">
        <v>0</v>
      </c>
      <c r="AC96" s="206">
        <v>19.22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17.489999999999998</v>
      </c>
      <c r="D97" s="206">
        <v>2.34</v>
      </c>
      <c r="E97" s="206">
        <v>0</v>
      </c>
      <c r="F97" s="206">
        <v>0</v>
      </c>
      <c r="G97" s="206">
        <v>10.63</v>
      </c>
      <c r="H97" s="206">
        <v>0</v>
      </c>
      <c r="I97" s="206">
        <v>42.19</v>
      </c>
      <c r="J97" s="206">
        <v>1.22</v>
      </c>
      <c r="K97" s="206">
        <v>241.2</v>
      </c>
      <c r="L97" s="206">
        <v>9.44</v>
      </c>
      <c r="M97" s="206">
        <v>2.63</v>
      </c>
      <c r="N97" s="206">
        <v>2.15</v>
      </c>
      <c r="O97" s="206">
        <v>3.03</v>
      </c>
      <c r="P97" s="206">
        <v>1.1299999999999999</v>
      </c>
      <c r="Q97" s="206">
        <v>4.6900000000000004</v>
      </c>
      <c r="R97" s="206">
        <v>11.53</v>
      </c>
      <c r="S97" s="206">
        <v>5.92</v>
      </c>
      <c r="T97" s="206">
        <v>0.56000000000000005</v>
      </c>
      <c r="U97" s="206">
        <v>1.74</v>
      </c>
      <c r="V97" s="206">
        <v>9.1</v>
      </c>
      <c r="W97" s="206">
        <v>15.21</v>
      </c>
      <c r="X97" s="206">
        <v>28.82</v>
      </c>
      <c r="Y97" s="206">
        <v>0</v>
      </c>
      <c r="Z97" s="206">
        <v>0.09</v>
      </c>
      <c r="AA97" s="206">
        <v>0</v>
      </c>
      <c r="AB97" s="206">
        <v>0</v>
      </c>
      <c r="AC97" s="206">
        <v>19.22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17.489999999999998</v>
      </c>
      <c r="D98" s="206">
        <v>2.34</v>
      </c>
      <c r="E98" s="206">
        <v>0</v>
      </c>
      <c r="F98" s="206">
        <v>0</v>
      </c>
      <c r="G98" s="206">
        <v>10.63</v>
      </c>
      <c r="H98" s="206">
        <v>0</v>
      </c>
      <c r="I98" s="206">
        <v>42.19</v>
      </c>
      <c r="J98" s="206">
        <v>1.22</v>
      </c>
      <c r="K98" s="206">
        <v>241.2</v>
      </c>
      <c r="L98" s="206">
        <v>9.44</v>
      </c>
      <c r="M98" s="206">
        <v>2.63</v>
      </c>
      <c r="N98" s="206">
        <v>2.15</v>
      </c>
      <c r="O98" s="206">
        <v>3.03</v>
      </c>
      <c r="P98" s="206">
        <v>1.1299999999999999</v>
      </c>
      <c r="Q98" s="206">
        <v>4.6900000000000004</v>
      </c>
      <c r="R98" s="206">
        <v>11.53</v>
      </c>
      <c r="S98" s="206">
        <v>5.92</v>
      </c>
      <c r="T98" s="206">
        <v>0.56000000000000005</v>
      </c>
      <c r="U98" s="206">
        <v>1.74</v>
      </c>
      <c r="V98" s="206">
        <v>9.1</v>
      </c>
      <c r="W98" s="206">
        <v>15.21</v>
      </c>
      <c r="X98" s="206">
        <v>28.82</v>
      </c>
      <c r="Y98" s="206">
        <v>0</v>
      </c>
      <c r="Z98" s="206">
        <v>0.09</v>
      </c>
      <c r="AA98" s="206">
        <v>0</v>
      </c>
      <c r="AB98" s="206">
        <v>0</v>
      </c>
      <c r="AC98" s="206">
        <v>19.22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0.42115000000000025</v>
      </c>
      <c r="D99">
        <f t="shared" si="0"/>
        <v>4.2120000000000046E-2</v>
      </c>
      <c r="E99">
        <f t="shared" si="0"/>
        <v>0</v>
      </c>
      <c r="F99">
        <f t="shared" si="0"/>
        <v>0</v>
      </c>
      <c r="G99">
        <f t="shared" si="0"/>
        <v>0.19133999999999995</v>
      </c>
      <c r="H99">
        <f t="shared" si="0"/>
        <v>0</v>
      </c>
      <c r="I99">
        <f t="shared" si="0"/>
        <v>0.98513000000000073</v>
      </c>
      <c r="J99">
        <f t="shared" si="0"/>
        <v>2.927999999999998E-2</v>
      </c>
      <c r="K99">
        <f t="shared" si="0"/>
        <v>2.4337375000000017</v>
      </c>
      <c r="L99">
        <f t="shared" si="0"/>
        <v>0.14962750000000005</v>
      </c>
      <c r="M99">
        <f t="shared" si="0"/>
        <v>6.3119999999999926E-2</v>
      </c>
      <c r="N99">
        <f t="shared" si="0"/>
        <v>5.1600000000000083E-2</v>
      </c>
      <c r="O99">
        <f t="shared" si="0"/>
        <v>7.2719999999999937E-2</v>
      </c>
      <c r="P99">
        <f t="shared" si="0"/>
        <v>2.7119999999999971E-2</v>
      </c>
      <c r="Q99">
        <f t="shared" si="0"/>
        <v>0.13126000000000018</v>
      </c>
      <c r="R99">
        <f t="shared" si="0"/>
        <v>8.5904999999999676E-2</v>
      </c>
      <c r="S99">
        <f t="shared" si="0"/>
        <v>0.16171249999999995</v>
      </c>
      <c r="T99">
        <f t="shared" si="0"/>
        <v>1.3440000000000016E-2</v>
      </c>
      <c r="U99">
        <f t="shared" si="0"/>
        <v>4.1760000000000012E-2</v>
      </c>
      <c r="V99">
        <f t="shared" si="0"/>
        <v>6.358499999999985E-2</v>
      </c>
      <c r="W99">
        <f t="shared" si="0"/>
        <v>0.11288749999999971</v>
      </c>
      <c r="X99">
        <f t="shared" si="0"/>
        <v>0.19067749999999906</v>
      </c>
      <c r="Y99">
        <f t="shared" si="0"/>
        <v>0</v>
      </c>
      <c r="Z99">
        <f t="shared" si="0"/>
        <v>0.28591250000000024</v>
      </c>
      <c r="AA99">
        <f t="shared" si="0"/>
        <v>0.15907499999999949</v>
      </c>
      <c r="AB99">
        <f t="shared" si="0"/>
        <v>0</v>
      </c>
      <c r="AC99">
        <f t="shared" si="0"/>
        <v>0.47341250000000057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4.1735000000000001E-2</v>
      </c>
      <c r="AH99">
        <f t="shared" si="0"/>
        <v>1.057054999999999</v>
      </c>
      <c r="AI99">
        <f t="shared" si="0"/>
        <v>0</v>
      </c>
      <c r="AJ99">
        <f t="shared" si="0"/>
        <v>0</v>
      </c>
      <c r="AK99">
        <f t="shared" si="0"/>
        <v>0.29523749999999976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10.14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22.98</v>
      </c>
      <c r="J3" s="206">
        <v>0.71</v>
      </c>
      <c r="K3" s="206">
        <v>85.32</v>
      </c>
      <c r="L3" s="206">
        <v>45.08</v>
      </c>
      <c r="M3" s="206">
        <v>0</v>
      </c>
      <c r="N3" s="206">
        <v>1.24</v>
      </c>
      <c r="O3" s="206">
        <v>2.08</v>
      </c>
      <c r="P3" s="206">
        <v>2.83</v>
      </c>
      <c r="Q3" s="206">
        <v>2.71</v>
      </c>
      <c r="R3" s="206">
        <v>0.44</v>
      </c>
      <c r="S3" s="206">
        <v>4.0599999999999996</v>
      </c>
      <c r="T3" s="206">
        <v>0.56000000000000005</v>
      </c>
      <c r="U3" s="206">
        <v>9.25</v>
      </c>
      <c r="V3" s="206">
        <v>5.27</v>
      </c>
      <c r="W3" s="206">
        <v>0</v>
      </c>
      <c r="X3" s="206">
        <v>0</v>
      </c>
      <c r="Y3" s="206">
        <v>0</v>
      </c>
      <c r="Z3" s="206">
        <v>1.77</v>
      </c>
      <c r="AA3" s="206">
        <v>0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3.21</v>
      </c>
      <c r="AH3" s="206">
        <v>17.68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10.14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22.98</v>
      </c>
      <c r="J4" s="206">
        <v>0.71</v>
      </c>
      <c r="K4" s="206">
        <v>85.34</v>
      </c>
      <c r="L4" s="206">
        <v>45.08</v>
      </c>
      <c r="M4" s="206">
        <v>0</v>
      </c>
      <c r="N4" s="206">
        <v>1.24</v>
      </c>
      <c r="O4" s="206">
        <v>2.08</v>
      </c>
      <c r="P4" s="206">
        <v>2.83</v>
      </c>
      <c r="Q4" s="206">
        <v>2.71</v>
      </c>
      <c r="R4" s="206">
        <v>0</v>
      </c>
      <c r="S4" s="206">
        <v>4.0599999999999996</v>
      </c>
      <c r="T4" s="206">
        <v>0.56000000000000005</v>
      </c>
      <c r="U4" s="206">
        <v>9.25</v>
      </c>
      <c r="V4" s="206">
        <v>5.27</v>
      </c>
      <c r="W4" s="206">
        <v>0</v>
      </c>
      <c r="X4" s="206">
        <v>0</v>
      </c>
      <c r="Y4" s="206">
        <v>0</v>
      </c>
      <c r="Z4" s="206">
        <v>1.77</v>
      </c>
      <c r="AA4" s="206">
        <v>0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3.21</v>
      </c>
      <c r="AH4" s="206">
        <v>17.68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10.14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22.98</v>
      </c>
      <c r="J5" s="206">
        <v>0.71</v>
      </c>
      <c r="K5" s="206">
        <v>85.32</v>
      </c>
      <c r="L5" s="206">
        <v>45.08</v>
      </c>
      <c r="M5" s="206">
        <v>0</v>
      </c>
      <c r="N5" s="206">
        <v>1.24</v>
      </c>
      <c r="O5" s="206">
        <v>2.08</v>
      </c>
      <c r="P5" s="206">
        <v>2.83</v>
      </c>
      <c r="Q5" s="206">
        <v>2.71</v>
      </c>
      <c r="R5" s="206">
        <v>0</v>
      </c>
      <c r="S5" s="206">
        <v>4.0599999999999996</v>
      </c>
      <c r="T5" s="206">
        <v>0.56000000000000005</v>
      </c>
      <c r="U5" s="206">
        <v>9.25</v>
      </c>
      <c r="V5" s="206">
        <v>5.27</v>
      </c>
      <c r="W5" s="206">
        <v>0</v>
      </c>
      <c r="X5" s="206">
        <v>0</v>
      </c>
      <c r="Y5" s="206">
        <v>0</v>
      </c>
      <c r="Z5" s="206">
        <v>1.71</v>
      </c>
      <c r="AA5" s="206">
        <v>0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3.21</v>
      </c>
      <c r="AH5" s="206">
        <v>17.68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10.14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22.98</v>
      </c>
      <c r="J6" s="206">
        <v>0.71</v>
      </c>
      <c r="K6" s="206">
        <v>85.34</v>
      </c>
      <c r="L6" s="206">
        <v>45.08</v>
      </c>
      <c r="M6" s="206">
        <v>0</v>
      </c>
      <c r="N6" s="206">
        <v>1.24</v>
      </c>
      <c r="O6" s="206">
        <v>2.08</v>
      </c>
      <c r="P6" s="206">
        <v>2.83</v>
      </c>
      <c r="Q6" s="206">
        <v>2.71</v>
      </c>
      <c r="R6" s="206">
        <v>0</v>
      </c>
      <c r="S6" s="206">
        <v>4.0599999999999996</v>
      </c>
      <c r="T6" s="206">
        <v>0.56000000000000005</v>
      </c>
      <c r="U6" s="206">
        <v>9.25</v>
      </c>
      <c r="V6" s="206">
        <v>5.27</v>
      </c>
      <c r="W6" s="206">
        <v>0</v>
      </c>
      <c r="X6" s="206">
        <v>0</v>
      </c>
      <c r="Y6" s="206">
        <v>0</v>
      </c>
      <c r="Z6" s="206">
        <v>1.7</v>
      </c>
      <c r="AA6" s="206">
        <v>0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3.21</v>
      </c>
      <c r="AH6" s="206">
        <v>17.68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10.17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22.98</v>
      </c>
      <c r="J7" s="206">
        <v>0.71</v>
      </c>
      <c r="K7" s="206">
        <v>82.27</v>
      </c>
      <c r="L7" s="206">
        <v>45.08</v>
      </c>
      <c r="M7" s="206">
        <v>0</v>
      </c>
      <c r="N7" s="206">
        <v>1.24</v>
      </c>
      <c r="O7" s="206">
        <v>2.08</v>
      </c>
      <c r="P7" s="206">
        <v>2.83</v>
      </c>
      <c r="Q7" s="206">
        <v>2.67</v>
      </c>
      <c r="R7" s="206">
        <v>0</v>
      </c>
      <c r="S7" s="206">
        <v>3.43</v>
      </c>
      <c r="T7" s="206">
        <v>0.56000000000000005</v>
      </c>
      <c r="U7" s="206">
        <v>9.25</v>
      </c>
      <c r="V7" s="206">
        <v>5.27</v>
      </c>
      <c r="W7" s="206">
        <v>0</v>
      </c>
      <c r="X7" s="206">
        <v>0</v>
      </c>
      <c r="Y7" s="206">
        <v>0</v>
      </c>
      <c r="Z7" s="206">
        <v>1.7</v>
      </c>
      <c r="AA7" s="206">
        <v>0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3.21</v>
      </c>
      <c r="AH7" s="206">
        <v>17.68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10.17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22.98</v>
      </c>
      <c r="J8" s="206">
        <v>0.71</v>
      </c>
      <c r="K8" s="206">
        <v>82.28</v>
      </c>
      <c r="L8" s="206">
        <v>45.08</v>
      </c>
      <c r="M8" s="206">
        <v>0</v>
      </c>
      <c r="N8" s="206">
        <v>1.24</v>
      </c>
      <c r="O8" s="206">
        <v>2.08</v>
      </c>
      <c r="P8" s="206">
        <v>2.83</v>
      </c>
      <c r="Q8" s="206">
        <v>2.67</v>
      </c>
      <c r="R8" s="206">
        <v>0</v>
      </c>
      <c r="S8" s="206">
        <v>3.43</v>
      </c>
      <c r="T8" s="206">
        <v>0.56000000000000005</v>
      </c>
      <c r="U8" s="206">
        <v>9.25</v>
      </c>
      <c r="V8" s="206">
        <v>5.27</v>
      </c>
      <c r="W8" s="206">
        <v>0</v>
      </c>
      <c r="X8" s="206">
        <v>0</v>
      </c>
      <c r="Y8" s="206">
        <v>0</v>
      </c>
      <c r="Z8" s="206">
        <v>1.64</v>
      </c>
      <c r="AA8" s="206">
        <v>0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3.21</v>
      </c>
      <c r="AH8" s="206">
        <v>17.68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10.17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22.98</v>
      </c>
      <c r="J9" s="206">
        <v>0.71</v>
      </c>
      <c r="K9" s="206">
        <v>82.27</v>
      </c>
      <c r="L9" s="206">
        <v>45.08</v>
      </c>
      <c r="M9" s="206">
        <v>0</v>
      </c>
      <c r="N9" s="206">
        <v>1.24</v>
      </c>
      <c r="O9" s="206">
        <v>2.08</v>
      </c>
      <c r="P9" s="206">
        <v>2.83</v>
      </c>
      <c r="Q9" s="206">
        <v>2.67</v>
      </c>
      <c r="R9" s="206">
        <v>0</v>
      </c>
      <c r="S9" s="206">
        <v>3.43</v>
      </c>
      <c r="T9" s="206">
        <v>0.56000000000000005</v>
      </c>
      <c r="U9" s="206">
        <v>9.25</v>
      </c>
      <c r="V9" s="206">
        <v>5.27</v>
      </c>
      <c r="W9" s="206">
        <v>0</v>
      </c>
      <c r="X9" s="206">
        <v>0</v>
      </c>
      <c r="Y9" s="206">
        <v>0</v>
      </c>
      <c r="Z9" s="206">
        <v>1.41</v>
      </c>
      <c r="AA9" s="206">
        <v>0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3.21</v>
      </c>
      <c r="AH9" s="206">
        <v>17.68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10.17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22.98</v>
      </c>
      <c r="J10" s="206">
        <v>0.71</v>
      </c>
      <c r="K10" s="206">
        <v>82.28</v>
      </c>
      <c r="L10" s="206">
        <v>45.08</v>
      </c>
      <c r="M10" s="206">
        <v>0</v>
      </c>
      <c r="N10" s="206">
        <v>1.24</v>
      </c>
      <c r="O10" s="206">
        <v>2.08</v>
      </c>
      <c r="P10" s="206">
        <v>2.83</v>
      </c>
      <c r="Q10" s="206">
        <v>2.67</v>
      </c>
      <c r="R10" s="206">
        <v>0</v>
      </c>
      <c r="S10" s="206">
        <v>3.43</v>
      </c>
      <c r="T10" s="206">
        <v>0.56000000000000005</v>
      </c>
      <c r="U10" s="206">
        <v>9.25</v>
      </c>
      <c r="V10" s="206">
        <v>5.27</v>
      </c>
      <c r="W10" s="206">
        <v>0</v>
      </c>
      <c r="X10" s="206">
        <v>0</v>
      </c>
      <c r="Y10" s="206">
        <v>0</v>
      </c>
      <c r="Z10" s="206">
        <v>1.41</v>
      </c>
      <c r="AA10" s="206">
        <v>0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3.21</v>
      </c>
      <c r="AH10" s="206">
        <v>17.68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10.220000000000001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22.98</v>
      </c>
      <c r="J11" s="206">
        <v>0.71</v>
      </c>
      <c r="K11" s="206">
        <v>82.27</v>
      </c>
      <c r="L11" s="206">
        <v>44.89</v>
      </c>
      <c r="M11" s="206">
        <v>0</v>
      </c>
      <c r="N11" s="206">
        <v>1.24</v>
      </c>
      <c r="O11" s="206">
        <v>2.08</v>
      </c>
      <c r="P11" s="206">
        <v>2.83</v>
      </c>
      <c r="Q11" s="206">
        <v>2.66</v>
      </c>
      <c r="R11" s="206">
        <v>0</v>
      </c>
      <c r="S11" s="206">
        <v>3.41</v>
      </c>
      <c r="T11" s="206">
        <v>0.56000000000000005</v>
      </c>
      <c r="U11" s="206">
        <v>9.25</v>
      </c>
      <c r="V11" s="206">
        <v>5.27</v>
      </c>
      <c r="W11" s="206">
        <v>7</v>
      </c>
      <c r="X11" s="206">
        <v>14.29</v>
      </c>
      <c r="Y11" s="206">
        <v>0</v>
      </c>
      <c r="Z11" s="206">
        <v>1.41</v>
      </c>
      <c r="AA11" s="206">
        <v>0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3.21</v>
      </c>
      <c r="AH11" s="206">
        <v>17.68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10.220000000000001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22.98</v>
      </c>
      <c r="J12" s="206">
        <v>0.71</v>
      </c>
      <c r="K12" s="206">
        <v>82.28</v>
      </c>
      <c r="L12" s="206">
        <v>44.89</v>
      </c>
      <c r="M12" s="206">
        <v>0</v>
      </c>
      <c r="N12" s="206">
        <v>1.24</v>
      </c>
      <c r="O12" s="206">
        <v>2.08</v>
      </c>
      <c r="P12" s="206">
        <v>2.83</v>
      </c>
      <c r="Q12" s="206">
        <v>2.66</v>
      </c>
      <c r="R12" s="206">
        <v>0</v>
      </c>
      <c r="S12" s="206">
        <v>3.41</v>
      </c>
      <c r="T12" s="206">
        <v>0.56000000000000005</v>
      </c>
      <c r="U12" s="206">
        <v>9.25</v>
      </c>
      <c r="V12" s="206">
        <v>5.27</v>
      </c>
      <c r="W12" s="206">
        <v>7</v>
      </c>
      <c r="X12" s="206">
        <v>14.44</v>
      </c>
      <c r="Y12" s="206">
        <v>0</v>
      </c>
      <c r="Z12" s="206">
        <v>1.41</v>
      </c>
      <c r="AA12" s="206">
        <v>0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3.21</v>
      </c>
      <c r="AH12" s="206">
        <v>17.68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10.220000000000001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22.98</v>
      </c>
      <c r="J13" s="206">
        <v>0.71</v>
      </c>
      <c r="K13" s="206">
        <v>85.32</v>
      </c>
      <c r="L13" s="206">
        <v>44.89</v>
      </c>
      <c r="M13" s="206">
        <v>0</v>
      </c>
      <c r="N13" s="206">
        <v>1.24</v>
      </c>
      <c r="O13" s="206">
        <v>2.08</v>
      </c>
      <c r="P13" s="206">
        <v>2.83</v>
      </c>
      <c r="Q13" s="206">
        <v>2.7</v>
      </c>
      <c r="R13" s="206">
        <v>0</v>
      </c>
      <c r="S13" s="206">
        <v>4.03</v>
      </c>
      <c r="T13" s="206">
        <v>0.56000000000000005</v>
      </c>
      <c r="U13" s="206">
        <v>9.25</v>
      </c>
      <c r="V13" s="206">
        <v>5.27</v>
      </c>
      <c r="W13" s="206">
        <v>7</v>
      </c>
      <c r="X13" s="206">
        <v>14.44</v>
      </c>
      <c r="Y13" s="206">
        <v>0</v>
      </c>
      <c r="Z13" s="206">
        <v>1.41</v>
      </c>
      <c r="AA13" s="206">
        <v>0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3.21</v>
      </c>
      <c r="AH13" s="206">
        <v>17.68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10.220000000000001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22.98</v>
      </c>
      <c r="J14" s="206">
        <v>0.71</v>
      </c>
      <c r="K14" s="206">
        <v>85.34</v>
      </c>
      <c r="L14" s="206">
        <v>44.89</v>
      </c>
      <c r="M14" s="206">
        <v>0</v>
      </c>
      <c r="N14" s="206">
        <v>1.24</v>
      </c>
      <c r="O14" s="206">
        <v>2.08</v>
      </c>
      <c r="P14" s="206">
        <v>2.83</v>
      </c>
      <c r="Q14" s="206">
        <v>2.7</v>
      </c>
      <c r="R14" s="206">
        <v>0</v>
      </c>
      <c r="S14" s="206">
        <v>4.03</v>
      </c>
      <c r="T14" s="206">
        <v>0.56000000000000005</v>
      </c>
      <c r="U14" s="206">
        <v>9.25</v>
      </c>
      <c r="V14" s="206">
        <v>5.27</v>
      </c>
      <c r="W14" s="206">
        <v>7</v>
      </c>
      <c r="X14" s="206">
        <v>14.44</v>
      </c>
      <c r="Y14" s="206">
        <v>0</v>
      </c>
      <c r="Z14" s="206">
        <v>1.41</v>
      </c>
      <c r="AA14" s="206">
        <v>0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3.21</v>
      </c>
      <c r="AH14" s="206">
        <v>17.68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10.220000000000001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22.98</v>
      </c>
      <c r="J15" s="206">
        <v>0.71</v>
      </c>
      <c r="K15" s="206">
        <v>85.32</v>
      </c>
      <c r="L15" s="206">
        <v>44.89</v>
      </c>
      <c r="M15" s="206">
        <v>0</v>
      </c>
      <c r="N15" s="206">
        <v>1.24</v>
      </c>
      <c r="O15" s="206">
        <v>2.08</v>
      </c>
      <c r="P15" s="206">
        <v>2.83</v>
      </c>
      <c r="Q15" s="206">
        <v>2.66</v>
      </c>
      <c r="R15" s="206">
        <v>0</v>
      </c>
      <c r="S15" s="206">
        <v>4.03</v>
      </c>
      <c r="T15" s="206">
        <v>0.56000000000000005</v>
      </c>
      <c r="U15" s="206">
        <v>9.25</v>
      </c>
      <c r="V15" s="206">
        <v>5.27</v>
      </c>
      <c r="W15" s="206">
        <v>7</v>
      </c>
      <c r="X15" s="206">
        <v>14.44</v>
      </c>
      <c r="Y15" s="206">
        <v>0</v>
      </c>
      <c r="Z15" s="206">
        <v>1.41</v>
      </c>
      <c r="AA15" s="206">
        <v>0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3.21</v>
      </c>
      <c r="AH15" s="206">
        <v>17.68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10.220000000000001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22.98</v>
      </c>
      <c r="J16" s="206">
        <v>0.71</v>
      </c>
      <c r="K16" s="206">
        <v>85.34</v>
      </c>
      <c r="L16" s="206">
        <v>44.89</v>
      </c>
      <c r="M16" s="206">
        <v>0</v>
      </c>
      <c r="N16" s="206">
        <v>1.24</v>
      </c>
      <c r="O16" s="206">
        <v>2.08</v>
      </c>
      <c r="P16" s="206">
        <v>2.83</v>
      </c>
      <c r="Q16" s="206">
        <v>2.66</v>
      </c>
      <c r="R16" s="206">
        <v>0</v>
      </c>
      <c r="S16" s="206">
        <v>4.03</v>
      </c>
      <c r="T16" s="206">
        <v>0.56000000000000005</v>
      </c>
      <c r="U16" s="206">
        <v>9.25</v>
      </c>
      <c r="V16" s="206">
        <v>5.27</v>
      </c>
      <c r="W16" s="206">
        <v>7</v>
      </c>
      <c r="X16" s="206">
        <v>14.44</v>
      </c>
      <c r="Y16" s="206">
        <v>0</v>
      </c>
      <c r="Z16" s="206">
        <v>1.41</v>
      </c>
      <c r="AA16" s="206">
        <v>0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26.52</v>
      </c>
      <c r="AH16" s="206">
        <v>3.05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10.220000000000001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22.98</v>
      </c>
      <c r="J17" s="206">
        <v>0.71</v>
      </c>
      <c r="K17" s="206">
        <v>82.27</v>
      </c>
      <c r="L17" s="206">
        <v>44.89</v>
      </c>
      <c r="M17" s="206">
        <v>0</v>
      </c>
      <c r="N17" s="206">
        <v>1.24</v>
      </c>
      <c r="O17" s="206">
        <v>2.08</v>
      </c>
      <c r="P17" s="206">
        <v>2.83</v>
      </c>
      <c r="Q17" s="206">
        <v>2.66</v>
      </c>
      <c r="R17" s="206">
        <v>0</v>
      </c>
      <c r="S17" s="206">
        <v>3.41</v>
      </c>
      <c r="T17" s="206">
        <v>0.56000000000000005</v>
      </c>
      <c r="U17" s="206">
        <v>9.25</v>
      </c>
      <c r="V17" s="206">
        <v>5.27</v>
      </c>
      <c r="W17" s="206">
        <v>7</v>
      </c>
      <c r="X17" s="206">
        <v>14.44</v>
      </c>
      <c r="Y17" s="206">
        <v>0</v>
      </c>
      <c r="Z17" s="206">
        <v>1.41</v>
      </c>
      <c r="AA17" s="206">
        <v>0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3.05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10.220000000000001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22.98</v>
      </c>
      <c r="J18" s="206">
        <v>0.71</v>
      </c>
      <c r="K18" s="206">
        <v>82.28</v>
      </c>
      <c r="L18" s="206">
        <v>44.89</v>
      </c>
      <c r="M18" s="206">
        <v>0</v>
      </c>
      <c r="N18" s="206">
        <v>1.24</v>
      </c>
      <c r="O18" s="206">
        <v>2.08</v>
      </c>
      <c r="P18" s="206">
        <v>2.83</v>
      </c>
      <c r="Q18" s="206">
        <v>2.66</v>
      </c>
      <c r="R18" s="206">
        <v>0</v>
      </c>
      <c r="S18" s="206">
        <v>3.41</v>
      </c>
      <c r="T18" s="206">
        <v>0.56000000000000005</v>
      </c>
      <c r="U18" s="206">
        <v>9.25</v>
      </c>
      <c r="V18" s="206">
        <v>5.27</v>
      </c>
      <c r="W18" s="206">
        <v>7</v>
      </c>
      <c r="X18" s="206">
        <v>14.44</v>
      </c>
      <c r="Y18" s="206">
        <v>0</v>
      </c>
      <c r="Z18" s="206">
        <v>1.41</v>
      </c>
      <c r="AA18" s="206">
        <v>0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20.73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10.220000000000001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22.98</v>
      </c>
      <c r="J19" s="206">
        <v>0.71</v>
      </c>
      <c r="K19" s="206">
        <v>82.27</v>
      </c>
      <c r="L19" s="206">
        <v>44.88</v>
      </c>
      <c r="M19" s="206">
        <v>0</v>
      </c>
      <c r="N19" s="206">
        <v>1.24</v>
      </c>
      <c r="O19" s="206">
        <v>2.08</v>
      </c>
      <c r="P19" s="206">
        <v>2.83</v>
      </c>
      <c r="Q19" s="206">
        <v>2.66</v>
      </c>
      <c r="R19" s="206">
        <v>0</v>
      </c>
      <c r="S19" s="206">
        <v>3.41</v>
      </c>
      <c r="T19" s="206">
        <v>0.56000000000000005</v>
      </c>
      <c r="U19" s="206">
        <v>9.25</v>
      </c>
      <c r="V19" s="206">
        <v>5.27</v>
      </c>
      <c r="W19" s="206">
        <v>7</v>
      </c>
      <c r="X19" s="206">
        <v>14.44</v>
      </c>
      <c r="Y19" s="206">
        <v>0</v>
      </c>
      <c r="Z19" s="206">
        <v>0.44</v>
      </c>
      <c r="AA19" s="206">
        <v>0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20.73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10.220000000000001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22.98</v>
      </c>
      <c r="J20" s="206">
        <v>0.71</v>
      </c>
      <c r="K20" s="206">
        <v>85.34</v>
      </c>
      <c r="L20" s="206">
        <v>44.88</v>
      </c>
      <c r="M20" s="206">
        <v>0</v>
      </c>
      <c r="N20" s="206">
        <v>1.24</v>
      </c>
      <c r="O20" s="206">
        <v>2.08</v>
      </c>
      <c r="P20" s="206">
        <v>2.83</v>
      </c>
      <c r="Q20" s="206">
        <v>2.66</v>
      </c>
      <c r="R20" s="206">
        <v>0</v>
      </c>
      <c r="S20" s="206">
        <v>4.5</v>
      </c>
      <c r="T20" s="206">
        <v>0.56000000000000005</v>
      </c>
      <c r="U20" s="206">
        <v>9.25</v>
      </c>
      <c r="V20" s="206">
        <v>5.27</v>
      </c>
      <c r="W20" s="206">
        <v>7</v>
      </c>
      <c r="X20" s="206">
        <v>14.44</v>
      </c>
      <c r="Y20" s="206">
        <v>0</v>
      </c>
      <c r="Z20" s="206">
        <v>0.44</v>
      </c>
      <c r="AA20" s="206">
        <v>0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20.73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10.220000000000001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22.98</v>
      </c>
      <c r="J21" s="206">
        <v>0.71</v>
      </c>
      <c r="K21" s="206">
        <v>85.32</v>
      </c>
      <c r="L21" s="206">
        <v>44.89</v>
      </c>
      <c r="M21" s="206">
        <v>0</v>
      </c>
      <c r="N21" s="206">
        <v>1.24</v>
      </c>
      <c r="O21" s="206">
        <v>2.08</v>
      </c>
      <c r="P21" s="206">
        <v>2.83</v>
      </c>
      <c r="Q21" s="206">
        <v>2.64</v>
      </c>
      <c r="R21" s="206">
        <v>0</v>
      </c>
      <c r="S21" s="206">
        <v>4.25</v>
      </c>
      <c r="T21" s="206">
        <v>0.56000000000000005</v>
      </c>
      <c r="U21" s="206">
        <v>9.25</v>
      </c>
      <c r="V21" s="206">
        <v>5.27</v>
      </c>
      <c r="W21" s="206">
        <v>7</v>
      </c>
      <c r="X21" s="206">
        <v>14.44</v>
      </c>
      <c r="Y21" s="206">
        <v>0</v>
      </c>
      <c r="Z21" s="206">
        <v>1.66</v>
      </c>
      <c r="AA21" s="206">
        <v>0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20.73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10.220000000000001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22.98</v>
      </c>
      <c r="J22" s="206">
        <v>0.71</v>
      </c>
      <c r="K22" s="206">
        <v>85.34</v>
      </c>
      <c r="L22" s="206">
        <v>44.89</v>
      </c>
      <c r="M22" s="206">
        <v>0</v>
      </c>
      <c r="N22" s="206">
        <v>1.24</v>
      </c>
      <c r="O22" s="206">
        <v>2.08</v>
      </c>
      <c r="P22" s="206">
        <v>2.83</v>
      </c>
      <c r="Q22" s="206">
        <v>2.64</v>
      </c>
      <c r="R22" s="206">
        <v>0</v>
      </c>
      <c r="S22" s="206">
        <v>4.25</v>
      </c>
      <c r="T22" s="206">
        <v>0.56000000000000005</v>
      </c>
      <c r="U22" s="206">
        <v>9.25</v>
      </c>
      <c r="V22" s="206">
        <v>5.27</v>
      </c>
      <c r="W22" s="206">
        <v>7</v>
      </c>
      <c r="X22" s="206">
        <v>14.44</v>
      </c>
      <c r="Y22" s="206">
        <v>0</v>
      </c>
      <c r="Z22" s="206">
        <v>1.68</v>
      </c>
      <c r="AA22" s="206">
        <v>0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20.73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10.220000000000001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22.98</v>
      </c>
      <c r="J23" s="206">
        <v>0.71</v>
      </c>
      <c r="K23" s="206">
        <v>49.7</v>
      </c>
      <c r="L23" s="206">
        <v>45.22</v>
      </c>
      <c r="M23" s="206">
        <v>0</v>
      </c>
      <c r="N23" s="206">
        <v>1.24</v>
      </c>
      <c r="O23" s="206">
        <v>2.08</v>
      </c>
      <c r="P23" s="206">
        <v>2.83</v>
      </c>
      <c r="Q23" s="206">
        <v>2.68</v>
      </c>
      <c r="R23" s="206">
        <v>0.44</v>
      </c>
      <c r="S23" s="206">
        <v>4.5599999999999996</v>
      </c>
      <c r="T23" s="206">
        <v>0.56000000000000005</v>
      </c>
      <c r="U23" s="206">
        <v>9.25</v>
      </c>
      <c r="V23" s="206">
        <v>2.4300000000000002</v>
      </c>
      <c r="W23" s="206">
        <v>7</v>
      </c>
      <c r="X23" s="206">
        <v>14.44</v>
      </c>
      <c r="Y23" s="206">
        <v>0</v>
      </c>
      <c r="Z23" s="206">
        <v>2.4700000000000002</v>
      </c>
      <c r="AA23" s="206">
        <v>0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20.73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10.220000000000001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22.98</v>
      </c>
      <c r="J24" s="206">
        <v>0.71</v>
      </c>
      <c r="K24" s="206">
        <v>49.7</v>
      </c>
      <c r="L24" s="206">
        <v>45.22</v>
      </c>
      <c r="M24" s="206">
        <v>0</v>
      </c>
      <c r="N24" s="206">
        <v>1.24</v>
      </c>
      <c r="O24" s="206">
        <v>2.08</v>
      </c>
      <c r="P24" s="206">
        <v>2.83</v>
      </c>
      <c r="Q24" s="206">
        <v>2.68</v>
      </c>
      <c r="R24" s="206">
        <v>0.44</v>
      </c>
      <c r="S24" s="206">
        <v>4.6100000000000003</v>
      </c>
      <c r="T24" s="206">
        <v>0.56000000000000005</v>
      </c>
      <c r="U24" s="206">
        <v>9.25</v>
      </c>
      <c r="V24" s="206">
        <v>0.43</v>
      </c>
      <c r="W24" s="206">
        <v>7</v>
      </c>
      <c r="X24" s="206">
        <v>14.44</v>
      </c>
      <c r="Y24" s="206">
        <v>0</v>
      </c>
      <c r="Z24" s="206">
        <v>1.91</v>
      </c>
      <c r="AA24" s="206">
        <v>0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20.73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10.220000000000001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22.98</v>
      </c>
      <c r="J25" s="206">
        <v>0.71</v>
      </c>
      <c r="K25" s="206">
        <v>49.7</v>
      </c>
      <c r="L25" s="206">
        <v>45.22</v>
      </c>
      <c r="M25" s="206">
        <v>0</v>
      </c>
      <c r="N25" s="206">
        <v>1.24</v>
      </c>
      <c r="O25" s="206">
        <v>2.08</v>
      </c>
      <c r="P25" s="206">
        <v>2.83</v>
      </c>
      <c r="Q25" s="206">
        <v>2.68</v>
      </c>
      <c r="R25" s="206">
        <v>2.3199999999999998</v>
      </c>
      <c r="S25" s="206">
        <v>4.6900000000000004</v>
      </c>
      <c r="T25" s="206">
        <v>0.56000000000000005</v>
      </c>
      <c r="U25" s="206">
        <v>9.25</v>
      </c>
      <c r="V25" s="206">
        <v>0.38</v>
      </c>
      <c r="W25" s="206">
        <v>8.74</v>
      </c>
      <c r="X25" s="206">
        <v>4.12</v>
      </c>
      <c r="Y25" s="206">
        <v>0</v>
      </c>
      <c r="Z25" s="206">
        <v>2.0099999999999998</v>
      </c>
      <c r="AA25" s="206">
        <v>4.8099999999999996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20.73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10.220000000000001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22.98</v>
      </c>
      <c r="J26" s="206">
        <v>0.71</v>
      </c>
      <c r="K26" s="206">
        <v>49.7</v>
      </c>
      <c r="L26" s="206">
        <v>45.22</v>
      </c>
      <c r="M26" s="206">
        <v>0</v>
      </c>
      <c r="N26" s="206">
        <v>1.24</v>
      </c>
      <c r="O26" s="206">
        <v>2.08</v>
      </c>
      <c r="P26" s="206">
        <v>2.83</v>
      </c>
      <c r="Q26" s="206">
        <v>2.68</v>
      </c>
      <c r="R26" s="206">
        <v>0.57999999999999996</v>
      </c>
      <c r="S26" s="206">
        <v>4.6900000000000004</v>
      </c>
      <c r="T26" s="206">
        <v>0.56000000000000005</v>
      </c>
      <c r="U26" s="206">
        <v>9.25</v>
      </c>
      <c r="V26" s="206">
        <v>0.38</v>
      </c>
      <c r="W26" s="206">
        <v>6.08</v>
      </c>
      <c r="X26" s="206">
        <v>4.12</v>
      </c>
      <c r="Y26" s="206">
        <v>0</v>
      </c>
      <c r="Z26" s="206">
        <v>2.0099999999999998</v>
      </c>
      <c r="AA26" s="206">
        <v>0.96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20.73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10.220000000000001</v>
      </c>
      <c r="D27" s="206">
        <v>1.35</v>
      </c>
      <c r="E27" s="206">
        <v>0</v>
      </c>
      <c r="F27" s="206">
        <v>0</v>
      </c>
      <c r="G27" s="206">
        <v>6.15</v>
      </c>
      <c r="H27" s="206">
        <v>0</v>
      </c>
      <c r="I27" s="206">
        <v>22.98</v>
      </c>
      <c r="J27" s="206">
        <v>0.71</v>
      </c>
      <c r="K27" s="206">
        <v>16.059999999999999</v>
      </c>
      <c r="L27" s="206">
        <v>2.74</v>
      </c>
      <c r="M27" s="206">
        <v>0</v>
      </c>
      <c r="N27" s="206">
        <v>1.24</v>
      </c>
      <c r="O27" s="206">
        <v>2.08</v>
      </c>
      <c r="P27" s="206">
        <v>2.83</v>
      </c>
      <c r="Q27" s="206">
        <v>3.56</v>
      </c>
      <c r="R27" s="206">
        <v>0.44</v>
      </c>
      <c r="S27" s="206">
        <v>4.6900000000000004</v>
      </c>
      <c r="T27" s="206">
        <v>0.56000000000000005</v>
      </c>
      <c r="U27" s="206">
        <v>9.25</v>
      </c>
      <c r="V27" s="206">
        <v>0.38</v>
      </c>
      <c r="W27" s="206">
        <v>0.5</v>
      </c>
      <c r="X27" s="206">
        <v>1.05</v>
      </c>
      <c r="Y27" s="206">
        <v>0</v>
      </c>
      <c r="Z27" s="206">
        <v>2.0099999999999998</v>
      </c>
      <c r="AA27" s="206">
        <v>0.96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20.73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10.220000000000001</v>
      </c>
      <c r="D28" s="206">
        <v>1.35</v>
      </c>
      <c r="E28" s="206">
        <v>0</v>
      </c>
      <c r="F28" s="206">
        <v>0</v>
      </c>
      <c r="G28" s="206">
        <v>6.15</v>
      </c>
      <c r="H28" s="206">
        <v>0</v>
      </c>
      <c r="I28" s="206">
        <v>24.39</v>
      </c>
      <c r="J28" s="206">
        <v>0.71</v>
      </c>
      <c r="K28" s="206">
        <v>6.9</v>
      </c>
      <c r="L28" s="206">
        <v>2.74</v>
      </c>
      <c r="M28" s="206">
        <v>0</v>
      </c>
      <c r="N28" s="206">
        <v>1.24</v>
      </c>
      <c r="O28" s="206">
        <v>2.08</v>
      </c>
      <c r="P28" s="206">
        <v>2.83</v>
      </c>
      <c r="Q28" s="206">
        <v>0.62</v>
      </c>
      <c r="R28" s="206">
        <v>0.44</v>
      </c>
      <c r="S28" s="206">
        <v>1.7</v>
      </c>
      <c r="T28" s="206">
        <v>0.56000000000000005</v>
      </c>
      <c r="U28" s="206">
        <v>9.25</v>
      </c>
      <c r="V28" s="206">
        <v>0.38</v>
      </c>
      <c r="W28" s="206">
        <v>0.5</v>
      </c>
      <c r="X28" s="206">
        <v>1.05</v>
      </c>
      <c r="Y28" s="206">
        <v>0</v>
      </c>
      <c r="Z28" s="206">
        <v>2.0099999999999998</v>
      </c>
      <c r="AA28" s="206">
        <v>0.96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20.73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10.220000000000001</v>
      </c>
      <c r="D29" s="206">
        <v>1.35</v>
      </c>
      <c r="E29" s="206">
        <v>0</v>
      </c>
      <c r="F29" s="206">
        <v>0</v>
      </c>
      <c r="G29" s="206">
        <v>6.15</v>
      </c>
      <c r="H29" s="206">
        <v>0</v>
      </c>
      <c r="I29" s="206">
        <v>24.39</v>
      </c>
      <c r="J29" s="206">
        <v>0.71</v>
      </c>
      <c r="K29" s="206">
        <v>6.9</v>
      </c>
      <c r="L29" s="206">
        <v>2.74</v>
      </c>
      <c r="M29" s="206">
        <v>0</v>
      </c>
      <c r="N29" s="206">
        <v>1.24</v>
      </c>
      <c r="O29" s="206">
        <v>2.08</v>
      </c>
      <c r="P29" s="206">
        <v>2.83</v>
      </c>
      <c r="Q29" s="206">
        <v>0.23</v>
      </c>
      <c r="R29" s="206">
        <v>0.44</v>
      </c>
      <c r="S29" s="206">
        <v>0.44</v>
      </c>
      <c r="T29" s="206">
        <v>0.56000000000000005</v>
      </c>
      <c r="U29" s="206">
        <v>9.25</v>
      </c>
      <c r="V29" s="206">
        <v>0.38</v>
      </c>
      <c r="W29" s="206">
        <v>0.5</v>
      </c>
      <c r="X29" s="206">
        <v>1.05</v>
      </c>
      <c r="Y29" s="206">
        <v>0</v>
      </c>
      <c r="Z29" s="206">
        <v>2.0099999999999998</v>
      </c>
      <c r="AA29" s="206">
        <v>0.96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20.73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10.220000000000001</v>
      </c>
      <c r="D30" s="206">
        <v>1.35</v>
      </c>
      <c r="E30" s="206">
        <v>0</v>
      </c>
      <c r="F30" s="206">
        <v>0</v>
      </c>
      <c r="G30" s="206">
        <v>6.15</v>
      </c>
      <c r="H30" s="206">
        <v>0</v>
      </c>
      <c r="I30" s="206">
        <v>24.39</v>
      </c>
      <c r="J30" s="206">
        <v>0.71</v>
      </c>
      <c r="K30" s="206">
        <v>6.9</v>
      </c>
      <c r="L30" s="206">
        <v>2.74</v>
      </c>
      <c r="M30" s="206">
        <v>0</v>
      </c>
      <c r="N30" s="206">
        <v>1.24</v>
      </c>
      <c r="O30" s="206">
        <v>2.08</v>
      </c>
      <c r="P30" s="206">
        <v>2.83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9.25</v>
      </c>
      <c r="V30" s="206">
        <v>0.38</v>
      </c>
      <c r="W30" s="206">
        <v>0.5</v>
      </c>
      <c r="X30" s="206">
        <v>1.05</v>
      </c>
      <c r="Y30" s="206">
        <v>0</v>
      </c>
      <c r="Z30" s="206">
        <v>2.0099999999999998</v>
      </c>
      <c r="AA30" s="206">
        <v>0.96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20.73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10.220000000000001</v>
      </c>
      <c r="D31" s="206">
        <v>1.35</v>
      </c>
      <c r="E31" s="206">
        <v>0</v>
      </c>
      <c r="F31" s="206">
        <v>0</v>
      </c>
      <c r="G31" s="206">
        <v>6.15</v>
      </c>
      <c r="H31" s="206">
        <v>0</v>
      </c>
      <c r="I31" s="206">
        <v>24.39</v>
      </c>
      <c r="J31" s="206">
        <v>0.71</v>
      </c>
      <c r="K31" s="206">
        <v>6.9</v>
      </c>
      <c r="L31" s="206">
        <v>2.74</v>
      </c>
      <c r="M31" s="206">
        <v>0</v>
      </c>
      <c r="N31" s="206">
        <v>1.24</v>
      </c>
      <c r="O31" s="206">
        <v>2.08</v>
      </c>
      <c r="P31" s="206">
        <v>2.83</v>
      </c>
      <c r="Q31" s="206">
        <v>0</v>
      </c>
      <c r="R31" s="206">
        <v>0.44</v>
      </c>
      <c r="S31" s="206">
        <v>0.28000000000000003</v>
      </c>
      <c r="T31" s="206">
        <v>0.56000000000000005</v>
      </c>
      <c r="U31" s="206">
        <v>9.25</v>
      </c>
      <c r="V31" s="206">
        <v>0.38</v>
      </c>
      <c r="W31" s="206">
        <v>0.5</v>
      </c>
      <c r="X31" s="206">
        <v>1.05</v>
      </c>
      <c r="Y31" s="206">
        <v>0</v>
      </c>
      <c r="Z31" s="206">
        <v>2.0099999999999998</v>
      </c>
      <c r="AA31" s="206">
        <v>0.96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20.73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10.220000000000001</v>
      </c>
      <c r="D32" s="206">
        <v>1.35</v>
      </c>
      <c r="E32" s="206">
        <v>0</v>
      </c>
      <c r="F32" s="206">
        <v>0</v>
      </c>
      <c r="G32" s="206">
        <v>6.15</v>
      </c>
      <c r="H32" s="206">
        <v>0</v>
      </c>
      <c r="I32" s="206">
        <v>24.39</v>
      </c>
      <c r="J32" s="206">
        <v>0.71</v>
      </c>
      <c r="K32" s="206">
        <v>6.9</v>
      </c>
      <c r="L32" s="206">
        <v>4</v>
      </c>
      <c r="M32" s="206">
        <v>0</v>
      </c>
      <c r="N32" s="206">
        <v>1.24</v>
      </c>
      <c r="O32" s="206">
        <v>2.08</v>
      </c>
      <c r="P32" s="206">
        <v>2.83</v>
      </c>
      <c r="Q32" s="206">
        <v>7.0000000000000007E-2</v>
      </c>
      <c r="R32" s="206">
        <v>0.44</v>
      </c>
      <c r="S32" s="206">
        <v>0.28000000000000003</v>
      </c>
      <c r="T32" s="206">
        <v>0.56000000000000005</v>
      </c>
      <c r="U32" s="206">
        <v>9.25</v>
      </c>
      <c r="V32" s="206">
        <v>0.38</v>
      </c>
      <c r="W32" s="206">
        <v>0.5</v>
      </c>
      <c r="X32" s="206">
        <v>1.05</v>
      </c>
      <c r="Y32" s="206">
        <v>0</v>
      </c>
      <c r="Z32" s="206">
        <v>2.0099999999999998</v>
      </c>
      <c r="AA32" s="206">
        <v>0.96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20.73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10.220000000000001</v>
      </c>
      <c r="D33" s="206">
        <v>1.35</v>
      </c>
      <c r="E33" s="206">
        <v>0</v>
      </c>
      <c r="F33" s="206">
        <v>0</v>
      </c>
      <c r="G33" s="206">
        <v>6.15</v>
      </c>
      <c r="H33" s="206">
        <v>0</v>
      </c>
      <c r="I33" s="206">
        <v>24.39</v>
      </c>
      <c r="J33" s="206">
        <v>0.71</v>
      </c>
      <c r="K33" s="206">
        <v>6.9</v>
      </c>
      <c r="L33" s="206">
        <v>2.74</v>
      </c>
      <c r="M33" s="206">
        <v>0</v>
      </c>
      <c r="N33" s="206">
        <v>1.24</v>
      </c>
      <c r="O33" s="206">
        <v>2.08</v>
      </c>
      <c r="P33" s="206">
        <v>2.83</v>
      </c>
      <c r="Q33" s="206">
        <v>1.63</v>
      </c>
      <c r="R33" s="206">
        <v>0.44</v>
      </c>
      <c r="S33" s="206">
        <v>0.28000000000000003</v>
      </c>
      <c r="T33" s="206">
        <v>0.56000000000000005</v>
      </c>
      <c r="U33" s="206">
        <v>9.25</v>
      </c>
      <c r="V33" s="206">
        <v>0.38</v>
      </c>
      <c r="W33" s="206">
        <v>0.5</v>
      </c>
      <c r="X33" s="206">
        <v>1.05</v>
      </c>
      <c r="Y33" s="206">
        <v>0</v>
      </c>
      <c r="Z33" s="206">
        <v>2.0099999999999998</v>
      </c>
      <c r="AA33" s="206">
        <v>0.96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32.75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10.220000000000001</v>
      </c>
      <c r="D34" s="206">
        <v>1.35</v>
      </c>
      <c r="E34" s="206">
        <v>0</v>
      </c>
      <c r="F34" s="206">
        <v>0</v>
      </c>
      <c r="G34" s="206">
        <v>6.15</v>
      </c>
      <c r="H34" s="206">
        <v>0</v>
      </c>
      <c r="I34" s="206">
        <v>24.39</v>
      </c>
      <c r="J34" s="206">
        <v>0.71</v>
      </c>
      <c r="K34" s="206">
        <v>6.9</v>
      </c>
      <c r="L34" s="206">
        <v>2.74</v>
      </c>
      <c r="M34" s="206">
        <v>0</v>
      </c>
      <c r="N34" s="206">
        <v>1.24</v>
      </c>
      <c r="O34" s="206">
        <v>2.08</v>
      </c>
      <c r="P34" s="206">
        <v>2.83</v>
      </c>
      <c r="Q34" s="206">
        <v>1.63</v>
      </c>
      <c r="R34" s="206">
        <v>0.44</v>
      </c>
      <c r="S34" s="206">
        <v>0.28000000000000003</v>
      </c>
      <c r="T34" s="206">
        <v>0.56000000000000005</v>
      </c>
      <c r="U34" s="206">
        <v>9.25</v>
      </c>
      <c r="V34" s="206">
        <v>0.38</v>
      </c>
      <c r="W34" s="206">
        <v>0.5</v>
      </c>
      <c r="X34" s="206">
        <v>1.05</v>
      </c>
      <c r="Y34" s="206">
        <v>0</v>
      </c>
      <c r="Z34" s="206">
        <v>2.0099999999999998</v>
      </c>
      <c r="AA34" s="206">
        <v>0.96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32.75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10.17</v>
      </c>
      <c r="D35" s="206">
        <v>1.35</v>
      </c>
      <c r="E35" s="206">
        <v>0</v>
      </c>
      <c r="F35" s="206">
        <v>0</v>
      </c>
      <c r="G35" s="206">
        <v>6.15</v>
      </c>
      <c r="H35" s="206">
        <v>0</v>
      </c>
      <c r="I35" s="206">
        <v>23.97</v>
      </c>
      <c r="J35" s="206">
        <v>0.71</v>
      </c>
      <c r="K35" s="206">
        <v>6.9</v>
      </c>
      <c r="L35" s="206">
        <v>2.74</v>
      </c>
      <c r="M35" s="206">
        <v>0</v>
      </c>
      <c r="N35" s="206">
        <v>1.24</v>
      </c>
      <c r="O35" s="206">
        <v>2.08</v>
      </c>
      <c r="P35" s="206">
        <v>2.83</v>
      </c>
      <c r="Q35" s="206">
        <v>1.63</v>
      </c>
      <c r="R35" s="206">
        <v>0.44</v>
      </c>
      <c r="S35" s="206">
        <v>0.28000000000000003</v>
      </c>
      <c r="T35" s="206">
        <v>0.56000000000000005</v>
      </c>
      <c r="U35" s="206">
        <v>9.25</v>
      </c>
      <c r="V35" s="206">
        <v>0.38</v>
      </c>
      <c r="W35" s="206">
        <v>0.5</v>
      </c>
      <c r="X35" s="206">
        <v>1.05</v>
      </c>
      <c r="Y35" s="206">
        <v>0</v>
      </c>
      <c r="Z35" s="206">
        <v>2.0099999999999998</v>
      </c>
      <c r="AA35" s="206">
        <v>0.96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32.75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10.17</v>
      </c>
      <c r="D36" s="206">
        <v>1.35</v>
      </c>
      <c r="E36" s="206">
        <v>0</v>
      </c>
      <c r="F36" s="206">
        <v>0</v>
      </c>
      <c r="G36" s="206">
        <v>6.15</v>
      </c>
      <c r="H36" s="206">
        <v>0</v>
      </c>
      <c r="I36" s="206">
        <v>23.97</v>
      </c>
      <c r="J36" s="206">
        <v>0.71</v>
      </c>
      <c r="K36" s="206">
        <v>6.9</v>
      </c>
      <c r="L36" s="206">
        <v>2.74</v>
      </c>
      <c r="M36" s="206">
        <v>0</v>
      </c>
      <c r="N36" s="206">
        <v>1.24</v>
      </c>
      <c r="O36" s="206">
        <v>2.08</v>
      </c>
      <c r="P36" s="206">
        <v>2.83</v>
      </c>
      <c r="Q36" s="206">
        <v>1.63</v>
      </c>
      <c r="R36" s="206">
        <v>0.44</v>
      </c>
      <c r="S36" s="206">
        <v>0.28000000000000003</v>
      </c>
      <c r="T36" s="206">
        <v>0.56000000000000005</v>
      </c>
      <c r="U36" s="206">
        <v>9.25</v>
      </c>
      <c r="V36" s="206">
        <v>0.38</v>
      </c>
      <c r="W36" s="206">
        <v>0.5</v>
      </c>
      <c r="X36" s="206">
        <v>1.05</v>
      </c>
      <c r="Y36" s="206">
        <v>0</v>
      </c>
      <c r="Z36" s="206">
        <v>2.0099999999999998</v>
      </c>
      <c r="AA36" s="206">
        <v>0.96</v>
      </c>
      <c r="AB36" s="206">
        <v>0</v>
      </c>
      <c r="AC36" s="206">
        <v>-1.87</v>
      </c>
      <c r="AD36" s="206">
        <v>0</v>
      </c>
      <c r="AE36" s="206">
        <v>0</v>
      </c>
      <c r="AF36" s="206">
        <v>0</v>
      </c>
      <c r="AG36" s="206">
        <v>0</v>
      </c>
      <c r="AH36" s="206">
        <v>23.69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10.17</v>
      </c>
      <c r="D37" s="206">
        <v>1.35</v>
      </c>
      <c r="E37" s="206">
        <v>0</v>
      </c>
      <c r="F37" s="206">
        <v>0</v>
      </c>
      <c r="G37" s="206">
        <v>6.15</v>
      </c>
      <c r="H37" s="206">
        <v>0</v>
      </c>
      <c r="I37" s="206">
        <v>23.97</v>
      </c>
      <c r="J37" s="206">
        <v>0.71</v>
      </c>
      <c r="K37" s="206">
        <v>6.9</v>
      </c>
      <c r="L37" s="206">
        <v>2.74</v>
      </c>
      <c r="M37" s="206">
        <v>0</v>
      </c>
      <c r="N37" s="206">
        <v>1.24</v>
      </c>
      <c r="O37" s="206">
        <v>2.08</v>
      </c>
      <c r="P37" s="206">
        <v>2.83</v>
      </c>
      <c r="Q37" s="206">
        <v>1.63</v>
      </c>
      <c r="R37" s="206">
        <v>0.44</v>
      </c>
      <c r="S37" s="206">
        <v>0.28000000000000003</v>
      </c>
      <c r="T37" s="206">
        <v>0.56000000000000005</v>
      </c>
      <c r="U37" s="206">
        <v>9.25</v>
      </c>
      <c r="V37" s="206">
        <v>0.38</v>
      </c>
      <c r="W37" s="206">
        <v>0.48</v>
      </c>
      <c r="X37" s="206">
        <v>1.05</v>
      </c>
      <c r="Y37" s="206">
        <v>0</v>
      </c>
      <c r="Z37" s="206">
        <v>2.0099999999999998</v>
      </c>
      <c r="AA37" s="206">
        <v>0.96</v>
      </c>
      <c r="AB37" s="206">
        <v>0</v>
      </c>
      <c r="AC37" s="206">
        <v>-1.87</v>
      </c>
      <c r="AD37" s="206">
        <v>0</v>
      </c>
      <c r="AE37" s="206">
        <v>0</v>
      </c>
      <c r="AF37" s="206">
        <v>0</v>
      </c>
      <c r="AG37" s="206">
        <v>0</v>
      </c>
      <c r="AH37" s="206">
        <v>23.69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10.17</v>
      </c>
      <c r="D38" s="206">
        <v>1.35</v>
      </c>
      <c r="E38" s="206">
        <v>0</v>
      </c>
      <c r="F38" s="206">
        <v>0</v>
      </c>
      <c r="G38" s="206">
        <v>6.15</v>
      </c>
      <c r="H38" s="206">
        <v>0</v>
      </c>
      <c r="I38" s="206">
        <v>23.97</v>
      </c>
      <c r="J38" s="206">
        <v>0.71</v>
      </c>
      <c r="K38" s="206">
        <v>6.9</v>
      </c>
      <c r="L38" s="206">
        <v>2.74</v>
      </c>
      <c r="M38" s="206">
        <v>0</v>
      </c>
      <c r="N38" s="206">
        <v>1.24</v>
      </c>
      <c r="O38" s="206">
        <v>2.08</v>
      </c>
      <c r="P38" s="206">
        <v>2.83</v>
      </c>
      <c r="Q38" s="206">
        <v>1.63</v>
      </c>
      <c r="R38" s="206">
        <v>0.44</v>
      </c>
      <c r="S38" s="206">
        <v>0.28000000000000003</v>
      </c>
      <c r="T38" s="206">
        <v>0.56000000000000005</v>
      </c>
      <c r="U38" s="206">
        <v>9.25</v>
      </c>
      <c r="V38" s="206">
        <v>0.38</v>
      </c>
      <c r="W38" s="206">
        <v>0.48</v>
      </c>
      <c r="X38" s="206">
        <v>1.05</v>
      </c>
      <c r="Y38" s="206">
        <v>0</v>
      </c>
      <c r="Z38" s="206">
        <v>2.0099999999999998</v>
      </c>
      <c r="AA38" s="206">
        <v>0.96</v>
      </c>
      <c r="AB38" s="206">
        <v>0</v>
      </c>
      <c r="AC38" s="206">
        <v>-1.87</v>
      </c>
      <c r="AD38" s="206">
        <v>0</v>
      </c>
      <c r="AE38" s="206">
        <v>0</v>
      </c>
      <c r="AF38" s="206">
        <v>0</v>
      </c>
      <c r="AG38" s="206">
        <v>0</v>
      </c>
      <c r="AH38" s="206">
        <v>23.69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10.17</v>
      </c>
      <c r="D39" s="206">
        <v>1.35</v>
      </c>
      <c r="E39" s="206">
        <v>0</v>
      </c>
      <c r="F39" s="206">
        <v>0</v>
      </c>
      <c r="G39" s="206">
        <v>6.15</v>
      </c>
      <c r="H39" s="206">
        <v>0</v>
      </c>
      <c r="I39" s="206">
        <v>23.97</v>
      </c>
      <c r="J39" s="206">
        <v>0.71</v>
      </c>
      <c r="K39" s="206">
        <v>6.9</v>
      </c>
      <c r="L39" s="206">
        <v>2.74</v>
      </c>
      <c r="M39" s="206">
        <v>0</v>
      </c>
      <c r="N39" s="206">
        <v>1.24</v>
      </c>
      <c r="O39" s="206">
        <v>2.08</v>
      </c>
      <c r="P39" s="206">
        <v>2.83</v>
      </c>
      <c r="Q39" s="206">
        <v>1.63</v>
      </c>
      <c r="R39" s="206">
        <v>0.44</v>
      </c>
      <c r="S39" s="206">
        <v>0.28000000000000003</v>
      </c>
      <c r="T39" s="206">
        <v>0.56000000000000005</v>
      </c>
      <c r="U39" s="206">
        <v>9.25</v>
      </c>
      <c r="V39" s="206">
        <v>0.38</v>
      </c>
      <c r="W39" s="206">
        <v>0.48</v>
      </c>
      <c r="X39" s="206">
        <v>1.05</v>
      </c>
      <c r="Y39" s="206">
        <v>0</v>
      </c>
      <c r="Z39" s="206">
        <v>2.0099999999999998</v>
      </c>
      <c r="AA39" s="206">
        <v>0.96</v>
      </c>
      <c r="AB39" s="206">
        <v>0</v>
      </c>
      <c r="AC39" s="206">
        <v>-1.87</v>
      </c>
      <c r="AD39" s="206">
        <v>0</v>
      </c>
      <c r="AE39" s="206">
        <v>0</v>
      </c>
      <c r="AF39" s="206">
        <v>0</v>
      </c>
      <c r="AG39" s="206">
        <v>0</v>
      </c>
      <c r="AH39" s="206">
        <v>23.69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10.17</v>
      </c>
      <c r="D40" s="206">
        <v>1.35</v>
      </c>
      <c r="E40" s="206">
        <v>0</v>
      </c>
      <c r="F40" s="206">
        <v>0</v>
      </c>
      <c r="G40" s="206">
        <v>6.15</v>
      </c>
      <c r="H40" s="206">
        <v>0</v>
      </c>
      <c r="I40" s="206">
        <v>23.97</v>
      </c>
      <c r="J40" s="206">
        <v>0.71</v>
      </c>
      <c r="K40" s="206">
        <v>6.9</v>
      </c>
      <c r="L40" s="206">
        <v>2.74</v>
      </c>
      <c r="M40" s="206">
        <v>0</v>
      </c>
      <c r="N40" s="206">
        <v>1.24</v>
      </c>
      <c r="O40" s="206">
        <v>2.08</v>
      </c>
      <c r="P40" s="206">
        <v>2.83</v>
      </c>
      <c r="Q40" s="206">
        <v>1.63</v>
      </c>
      <c r="R40" s="206">
        <v>0.44</v>
      </c>
      <c r="S40" s="206">
        <v>0.28000000000000003</v>
      </c>
      <c r="T40" s="206">
        <v>0.56000000000000005</v>
      </c>
      <c r="U40" s="206">
        <v>9.25</v>
      </c>
      <c r="V40" s="206">
        <v>0.38</v>
      </c>
      <c r="W40" s="206">
        <v>0.48</v>
      </c>
      <c r="X40" s="206">
        <v>1.05</v>
      </c>
      <c r="Y40" s="206">
        <v>0</v>
      </c>
      <c r="Z40" s="206">
        <v>2.0099999999999998</v>
      </c>
      <c r="AA40" s="206">
        <v>0.96</v>
      </c>
      <c r="AB40" s="206">
        <v>0</v>
      </c>
      <c r="AC40" s="206">
        <v>-1.87</v>
      </c>
      <c r="AD40" s="206">
        <v>0</v>
      </c>
      <c r="AE40" s="206">
        <v>0</v>
      </c>
      <c r="AF40" s="206">
        <v>0</v>
      </c>
      <c r="AG40" s="206">
        <v>0</v>
      </c>
      <c r="AH40" s="206">
        <v>23.69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10.17</v>
      </c>
      <c r="D41" s="206">
        <v>1.35</v>
      </c>
      <c r="E41" s="206">
        <v>0</v>
      </c>
      <c r="F41" s="206">
        <v>0</v>
      </c>
      <c r="G41" s="206">
        <v>6.15</v>
      </c>
      <c r="H41" s="206">
        <v>0</v>
      </c>
      <c r="I41" s="206">
        <v>23.97</v>
      </c>
      <c r="J41" s="206">
        <v>0.71</v>
      </c>
      <c r="K41" s="206">
        <v>6.9</v>
      </c>
      <c r="L41" s="206">
        <v>2.74</v>
      </c>
      <c r="M41" s="206">
        <v>0</v>
      </c>
      <c r="N41" s="206">
        <v>1.24</v>
      </c>
      <c r="O41" s="206">
        <v>2.08</v>
      </c>
      <c r="P41" s="206">
        <v>2.83</v>
      </c>
      <c r="Q41" s="206">
        <v>1.63</v>
      </c>
      <c r="R41" s="206">
        <v>0.44</v>
      </c>
      <c r="S41" s="206">
        <v>0.28000000000000003</v>
      </c>
      <c r="T41" s="206">
        <v>0.56000000000000005</v>
      </c>
      <c r="U41" s="206">
        <v>9.25</v>
      </c>
      <c r="V41" s="206">
        <v>0.38</v>
      </c>
      <c r="W41" s="206">
        <v>0.48</v>
      </c>
      <c r="X41" s="206">
        <v>1.05</v>
      </c>
      <c r="Y41" s="206">
        <v>0</v>
      </c>
      <c r="Z41" s="206">
        <v>2.0099999999999998</v>
      </c>
      <c r="AA41" s="206">
        <v>0.96</v>
      </c>
      <c r="AB41" s="206">
        <v>0</v>
      </c>
      <c r="AC41" s="206">
        <v>-1.87</v>
      </c>
      <c r="AD41" s="206">
        <v>0</v>
      </c>
      <c r="AE41" s="206">
        <v>0</v>
      </c>
      <c r="AF41" s="206">
        <v>0</v>
      </c>
      <c r="AG41" s="206">
        <v>0</v>
      </c>
      <c r="AH41" s="206">
        <v>23.69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10.17</v>
      </c>
      <c r="D42" s="206">
        <v>1.35</v>
      </c>
      <c r="E42" s="206">
        <v>0</v>
      </c>
      <c r="F42" s="206">
        <v>0</v>
      </c>
      <c r="G42" s="206">
        <v>6.15</v>
      </c>
      <c r="H42" s="206">
        <v>0</v>
      </c>
      <c r="I42" s="206">
        <v>23.97</v>
      </c>
      <c r="J42" s="206">
        <v>0.71</v>
      </c>
      <c r="K42" s="206">
        <v>6.9</v>
      </c>
      <c r="L42" s="206">
        <v>2.74</v>
      </c>
      <c r="M42" s="206">
        <v>0</v>
      </c>
      <c r="N42" s="206">
        <v>1.24</v>
      </c>
      <c r="O42" s="206">
        <v>2.08</v>
      </c>
      <c r="P42" s="206">
        <v>2.83</v>
      </c>
      <c r="Q42" s="206">
        <v>1.63</v>
      </c>
      <c r="R42" s="206">
        <v>0.44</v>
      </c>
      <c r="S42" s="206">
        <v>0.28000000000000003</v>
      </c>
      <c r="T42" s="206">
        <v>0.56000000000000005</v>
      </c>
      <c r="U42" s="206">
        <v>9.25</v>
      </c>
      <c r="V42" s="206">
        <v>0.38</v>
      </c>
      <c r="W42" s="206">
        <v>0.48</v>
      </c>
      <c r="X42" s="206">
        <v>1.05</v>
      </c>
      <c r="Y42" s="206">
        <v>0</v>
      </c>
      <c r="Z42" s="206">
        <v>2.0099999999999998</v>
      </c>
      <c r="AA42" s="206">
        <v>0.96</v>
      </c>
      <c r="AB42" s="206">
        <v>0</v>
      </c>
      <c r="AC42" s="206">
        <v>-1.87</v>
      </c>
      <c r="AD42" s="206">
        <v>0</v>
      </c>
      <c r="AE42" s="206">
        <v>0</v>
      </c>
      <c r="AF42" s="206">
        <v>0</v>
      </c>
      <c r="AG42" s="206">
        <v>0</v>
      </c>
      <c r="AH42" s="206">
        <v>23.69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10.11</v>
      </c>
      <c r="D43" s="206">
        <v>1.35</v>
      </c>
      <c r="E43" s="206">
        <v>0</v>
      </c>
      <c r="F43" s="206">
        <v>0</v>
      </c>
      <c r="G43" s="206">
        <v>6.15</v>
      </c>
      <c r="H43" s="206">
        <v>0</v>
      </c>
      <c r="I43" s="206">
        <v>23.97</v>
      </c>
      <c r="J43" s="206">
        <v>0.71</v>
      </c>
      <c r="K43" s="206">
        <v>6.9</v>
      </c>
      <c r="L43" s="206">
        <v>2.74</v>
      </c>
      <c r="M43" s="206">
        <v>0</v>
      </c>
      <c r="N43" s="206">
        <v>1.24</v>
      </c>
      <c r="O43" s="206">
        <v>2.08</v>
      </c>
      <c r="P43" s="206">
        <v>2.83</v>
      </c>
      <c r="Q43" s="206">
        <v>1.63</v>
      </c>
      <c r="R43" s="206">
        <v>0.44</v>
      </c>
      <c r="S43" s="206">
        <v>0.28000000000000003</v>
      </c>
      <c r="T43" s="206">
        <v>0.56000000000000005</v>
      </c>
      <c r="U43" s="206">
        <v>9.25</v>
      </c>
      <c r="V43" s="206">
        <v>0.38</v>
      </c>
      <c r="W43" s="206">
        <v>0.48</v>
      </c>
      <c r="X43" s="206">
        <v>1.05</v>
      </c>
      <c r="Y43" s="206">
        <v>0</v>
      </c>
      <c r="Z43" s="206">
        <v>2.0099999999999998</v>
      </c>
      <c r="AA43" s="206">
        <v>0.96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32.75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10.11</v>
      </c>
      <c r="D44" s="206">
        <v>1.35</v>
      </c>
      <c r="E44" s="206">
        <v>0</v>
      </c>
      <c r="F44" s="206">
        <v>0</v>
      </c>
      <c r="G44" s="206">
        <v>6.15</v>
      </c>
      <c r="H44" s="206">
        <v>0</v>
      </c>
      <c r="I44" s="206">
        <v>23.97</v>
      </c>
      <c r="J44" s="206">
        <v>0.71</v>
      </c>
      <c r="K44" s="206">
        <v>6.9</v>
      </c>
      <c r="L44" s="206">
        <v>2.74</v>
      </c>
      <c r="M44" s="206">
        <v>0</v>
      </c>
      <c r="N44" s="206">
        <v>1.24</v>
      </c>
      <c r="O44" s="206">
        <v>2.08</v>
      </c>
      <c r="P44" s="206">
        <v>2.83</v>
      </c>
      <c r="Q44" s="206">
        <v>1.63</v>
      </c>
      <c r="R44" s="206">
        <v>0.44</v>
      </c>
      <c r="S44" s="206">
        <v>0.28000000000000003</v>
      </c>
      <c r="T44" s="206">
        <v>0.56000000000000005</v>
      </c>
      <c r="U44" s="206">
        <v>9.25</v>
      </c>
      <c r="V44" s="206">
        <v>0.38</v>
      </c>
      <c r="W44" s="206">
        <v>0.48</v>
      </c>
      <c r="X44" s="206">
        <v>1.05</v>
      </c>
      <c r="Y44" s="206">
        <v>0</v>
      </c>
      <c r="Z44" s="206">
        <v>2.0099999999999998</v>
      </c>
      <c r="AA44" s="206">
        <v>0.96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32.75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10.11</v>
      </c>
      <c r="D45" s="206">
        <v>1.35</v>
      </c>
      <c r="E45" s="206">
        <v>0</v>
      </c>
      <c r="F45" s="206">
        <v>0</v>
      </c>
      <c r="G45" s="206">
        <v>6.15</v>
      </c>
      <c r="H45" s="206">
        <v>0</v>
      </c>
      <c r="I45" s="206">
        <v>23.97</v>
      </c>
      <c r="J45" s="206">
        <v>0.71</v>
      </c>
      <c r="K45" s="206">
        <v>6.9</v>
      </c>
      <c r="L45" s="206">
        <v>2.74</v>
      </c>
      <c r="M45" s="206">
        <v>0</v>
      </c>
      <c r="N45" s="206">
        <v>1.24</v>
      </c>
      <c r="O45" s="206">
        <v>2.08</v>
      </c>
      <c r="P45" s="206">
        <v>2.83</v>
      </c>
      <c r="Q45" s="206">
        <v>1.63</v>
      </c>
      <c r="R45" s="206">
        <v>0.44</v>
      </c>
      <c r="S45" s="206">
        <v>0.28000000000000003</v>
      </c>
      <c r="T45" s="206">
        <v>0.56000000000000005</v>
      </c>
      <c r="U45" s="206">
        <v>9.25</v>
      </c>
      <c r="V45" s="206">
        <v>0.38</v>
      </c>
      <c r="W45" s="206">
        <v>0.48</v>
      </c>
      <c r="X45" s="206">
        <v>1.05</v>
      </c>
      <c r="Y45" s="206">
        <v>0</v>
      </c>
      <c r="Z45" s="206">
        <v>2.0099999999999998</v>
      </c>
      <c r="AA45" s="206">
        <v>0.96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32.75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10.11</v>
      </c>
      <c r="D46" s="206">
        <v>1.35</v>
      </c>
      <c r="E46" s="206">
        <v>0</v>
      </c>
      <c r="F46" s="206">
        <v>0</v>
      </c>
      <c r="G46" s="206">
        <v>6.15</v>
      </c>
      <c r="H46" s="206">
        <v>0</v>
      </c>
      <c r="I46" s="206">
        <v>23.97</v>
      </c>
      <c r="J46" s="206">
        <v>0.71</v>
      </c>
      <c r="K46" s="206">
        <v>6.9</v>
      </c>
      <c r="L46" s="206">
        <v>2.74</v>
      </c>
      <c r="M46" s="206">
        <v>0</v>
      </c>
      <c r="N46" s="206">
        <v>1.24</v>
      </c>
      <c r="O46" s="206">
        <v>2.08</v>
      </c>
      <c r="P46" s="206">
        <v>2.83</v>
      </c>
      <c r="Q46" s="206">
        <v>1.63</v>
      </c>
      <c r="R46" s="206">
        <v>0.44</v>
      </c>
      <c r="S46" s="206">
        <v>0.28000000000000003</v>
      </c>
      <c r="T46" s="206">
        <v>0.56000000000000005</v>
      </c>
      <c r="U46" s="206">
        <v>9.25</v>
      </c>
      <c r="V46" s="206">
        <v>0.38</v>
      </c>
      <c r="W46" s="206">
        <v>0.48</v>
      </c>
      <c r="X46" s="206">
        <v>1.05</v>
      </c>
      <c r="Y46" s="206">
        <v>0</v>
      </c>
      <c r="Z46" s="206">
        <v>2.0099999999999998</v>
      </c>
      <c r="AA46" s="206">
        <v>0.96</v>
      </c>
      <c r="AB46" s="206">
        <v>0</v>
      </c>
      <c r="AC46" s="206">
        <v>-0.32</v>
      </c>
      <c r="AD46" s="206">
        <v>0</v>
      </c>
      <c r="AE46" s="206">
        <v>0</v>
      </c>
      <c r="AF46" s="206">
        <v>0</v>
      </c>
      <c r="AG46" s="206">
        <v>0</v>
      </c>
      <c r="AH46" s="206">
        <v>26.78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10.11</v>
      </c>
      <c r="D47" s="206">
        <v>1.35</v>
      </c>
      <c r="E47" s="206">
        <v>0</v>
      </c>
      <c r="F47" s="206">
        <v>0</v>
      </c>
      <c r="G47" s="206">
        <v>6.15</v>
      </c>
      <c r="H47" s="206">
        <v>0</v>
      </c>
      <c r="I47" s="206">
        <v>23.97</v>
      </c>
      <c r="J47" s="206">
        <v>0.71</v>
      </c>
      <c r="K47" s="206">
        <v>6.9</v>
      </c>
      <c r="L47" s="206">
        <v>2.74</v>
      </c>
      <c r="M47" s="206">
        <v>0</v>
      </c>
      <c r="N47" s="206">
        <v>1.24</v>
      </c>
      <c r="O47" s="206">
        <v>2.08</v>
      </c>
      <c r="P47" s="206">
        <v>2.83</v>
      </c>
      <c r="Q47" s="206">
        <v>0.27</v>
      </c>
      <c r="R47" s="206">
        <v>0.44</v>
      </c>
      <c r="S47" s="206">
        <v>0.28000000000000003</v>
      </c>
      <c r="T47" s="206">
        <v>0.56000000000000005</v>
      </c>
      <c r="U47" s="206">
        <v>9.25</v>
      </c>
      <c r="V47" s="206">
        <v>0.38</v>
      </c>
      <c r="W47" s="206">
        <v>0.48</v>
      </c>
      <c r="X47" s="206">
        <v>1.05</v>
      </c>
      <c r="Y47" s="206">
        <v>0</v>
      </c>
      <c r="Z47" s="206">
        <v>2.0099999999999998</v>
      </c>
      <c r="AA47" s="206">
        <v>0.96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32.75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10.11</v>
      </c>
      <c r="D48" s="206">
        <v>1.35</v>
      </c>
      <c r="E48" s="206">
        <v>0</v>
      </c>
      <c r="F48" s="206">
        <v>0</v>
      </c>
      <c r="G48" s="206">
        <v>6.15</v>
      </c>
      <c r="H48" s="206">
        <v>0</v>
      </c>
      <c r="I48" s="206">
        <v>23.97</v>
      </c>
      <c r="J48" s="206">
        <v>0.71</v>
      </c>
      <c r="K48" s="206">
        <v>6.9</v>
      </c>
      <c r="L48" s="206">
        <v>2.74</v>
      </c>
      <c r="M48" s="206">
        <v>0</v>
      </c>
      <c r="N48" s="206">
        <v>1.24</v>
      </c>
      <c r="O48" s="206">
        <v>2.08</v>
      </c>
      <c r="P48" s="206">
        <v>2.83</v>
      </c>
      <c r="Q48" s="206">
        <v>0.18</v>
      </c>
      <c r="R48" s="206">
        <v>0.44</v>
      </c>
      <c r="S48" s="206">
        <v>0.28000000000000003</v>
      </c>
      <c r="T48" s="206">
        <v>0.56000000000000005</v>
      </c>
      <c r="U48" s="206">
        <v>9.25</v>
      </c>
      <c r="V48" s="206">
        <v>0.38</v>
      </c>
      <c r="W48" s="206">
        <v>0.48</v>
      </c>
      <c r="X48" s="206">
        <v>1.05</v>
      </c>
      <c r="Y48" s="206">
        <v>0</v>
      </c>
      <c r="Z48" s="206">
        <v>2.0099999999999998</v>
      </c>
      <c r="AA48" s="206">
        <v>0.96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20.57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10.11</v>
      </c>
      <c r="D49" s="206">
        <v>1.35</v>
      </c>
      <c r="E49" s="206">
        <v>0</v>
      </c>
      <c r="F49" s="206">
        <v>0</v>
      </c>
      <c r="G49" s="206">
        <v>6.15</v>
      </c>
      <c r="H49" s="206">
        <v>0</v>
      </c>
      <c r="I49" s="206">
        <v>23.97</v>
      </c>
      <c r="J49" s="206">
        <v>0.71</v>
      </c>
      <c r="K49" s="206">
        <v>6.9</v>
      </c>
      <c r="L49" s="206">
        <v>2.74</v>
      </c>
      <c r="M49" s="206">
        <v>0</v>
      </c>
      <c r="N49" s="206">
        <v>1.24</v>
      </c>
      <c r="O49" s="206">
        <v>2.08</v>
      </c>
      <c r="P49" s="206">
        <v>2.83</v>
      </c>
      <c r="Q49" s="206">
        <v>0.18</v>
      </c>
      <c r="R49" s="206">
        <v>0.44</v>
      </c>
      <c r="S49" s="206">
        <v>0.28000000000000003</v>
      </c>
      <c r="T49" s="206">
        <v>0.56000000000000005</v>
      </c>
      <c r="U49" s="206">
        <v>9.25</v>
      </c>
      <c r="V49" s="206">
        <v>0.38</v>
      </c>
      <c r="W49" s="206">
        <v>0.48</v>
      </c>
      <c r="X49" s="206">
        <v>1.05</v>
      </c>
      <c r="Y49" s="206">
        <v>0</v>
      </c>
      <c r="Z49" s="206">
        <v>2.0099999999999998</v>
      </c>
      <c r="AA49" s="206">
        <v>0.96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20.57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10.11</v>
      </c>
      <c r="D50" s="206">
        <v>1.35</v>
      </c>
      <c r="E50" s="206">
        <v>0</v>
      </c>
      <c r="F50" s="206">
        <v>0</v>
      </c>
      <c r="G50" s="206">
        <v>6.15</v>
      </c>
      <c r="H50" s="206">
        <v>0</v>
      </c>
      <c r="I50" s="206">
        <v>23.97</v>
      </c>
      <c r="J50" s="206">
        <v>0.71</v>
      </c>
      <c r="K50" s="206">
        <v>6.9</v>
      </c>
      <c r="L50" s="206">
        <v>2.74</v>
      </c>
      <c r="M50" s="206">
        <v>0</v>
      </c>
      <c r="N50" s="206">
        <v>1.24</v>
      </c>
      <c r="O50" s="206">
        <v>2.08</v>
      </c>
      <c r="P50" s="206">
        <v>2.83</v>
      </c>
      <c r="Q50" s="206">
        <v>0.18</v>
      </c>
      <c r="R50" s="206">
        <v>0.44</v>
      </c>
      <c r="S50" s="206">
        <v>0.28000000000000003</v>
      </c>
      <c r="T50" s="206">
        <v>0.56000000000000005</v>
      </c>
      <c r="U50" s="206">
        <v>9.25</v>
      </c>
      <c r="V50" s="206">
        <v>0.38</v>
      </c>
      <c r="W50" s="206">
        <v>0.48</v>
      </c>
      <c r="X50" s="206">
        <v>1.05</v>
      </c>
      <c r="Y50" s="206">
        <v>0</v>
      </c>
      <c r="Z50" s="206">
        <v>2.0099999999999998</v>
      </c>
      <c r="AA50" s="206">
        <v>0.96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20.57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10.11</v>
      </c>
      <c r="D51" s="206">
        <v>1.35</v>
      </c>
      <c r="E51" s="206">
        <v>0</v>
      </c>
      <c r="F51" s="206">
        <v>0</v>
      </c>
      <c r="G51" s="206">
        <v>6.15</v>
      </c>
      <c r="H51" s="206">
        <v>0</v>
      </c>
      <c r="I51" s="206">
        <v>23.97</v>
      </c>
      <c r="J51" s="206">
        <v>0.71</v>
      </c>
      <c r="K51" s="206">
        <v>7.47</v>
      </c>
      <c r="L51" s="206">
        <v>2.97</v>
      </c>
      <c r="M51" s="206">
        <v>0</v>
      </c>
      <c r="N51" s="206">
        <v>1.24</v>
      </c>
      <c r="O51" s="206">
        <v>2.08</v>
      </c>
      <c r="P51" s="206">
        <v>2.83</v>
      </c>
      <c r="Q51" s="206">
        <v>0.49</v>
      </c>
      <c r="R51" s="206">
        <v>0.44</v>
      </c>
      <c r="S51" s="206">
        <v>0.31</v>
      </c>
      <c r="T51" s="206">
        <v>0.56000000000000005</v>
      </c>
      <c r="U51" s="206">
        <v>9.25</v>
      </c>
      <c r="V51" s="206">
        <v>0.43</v>
      </c>
      <c r="W51" s="206">
        <v>0.48</v>
      </c>
      <c r="X51" s="206">
        <v>1.05</v>
      </c>
      <c r="Y51" s="206">
        <v>0</v>
      </c>
      <c r="Z51" s="206">
        <v>2.0099999999999998</v>
      </c>
      <c r="AA51" s="206">
        <v>0.96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20.57</v>
      </c>
      <c r="AI51" s="206">
        <v>0</v>
      </c>
      <c r="AJ51" s="206">
        <v>0</v>
      </c>
      <c r="AK51" s="206">
        <v>12.54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10.11</v>
      </c>
      <c r="D52" s="206">
        <v>1.35</v>
      </c>
      <c r="E52" s="206">
        <v>0</v>
      </c>
      <c r="F52" s="206">
        <v>0</v>
      </c>
      <c r="G52" s="206">
        <v>6.15</v>
      </c>
      <c r="H52" s="206">
        <v>0</v>
      </c>
      <c r="I52" s="206">
        <v>23.97</v>
      </c>
      <c r="J52" s="206">
        <v>0.71</v>
      </c>
      <c r="K52" s="206">
        <v>7.47</v>
      </c>
      <c r="L52" s="206">
        <v>2.97</v>
      </c>
      <c r="M52" s="206">
        <v>0</v>
      </c>
      <c r="N52" s="206">
        <v>1.24</v>
      </c>
      <c r="O52" s="206">
        <v>2.08</v>
      </c>
      <c r="P52" s="206">
        <v>2.83</v>
      </c>
      <c r="Q52" s="206">
        <v>0.65</v>
      </c>
      <c r="R52" s="206">
        <v>0.44</v>
      </c>
      <c r="S52" s="206">
        <v>0.31</v>
      </c>
      <c r="T52" s="206">
        <v>0.56000000000000005</v>
      </c>
      <c r="U52" s="206">
        <v>9.25</v>
      </c>
      <c r="V52" s="206">
        <v>0.43</v>
      </c>
      <c r="W52" s="206">
        <v>0.48</v>
      </c>
      <c r="X52" s="206">
        <v>1.05</v>
      </c>
      <c r="Y52" s="206">
        <v>0</v>
      </c>
      <c r="Z52" s="206">
        <v>2.0099999999999998</v>
      </c>
      <c r="AA52" s="206">
        <v>0.96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20.57</v>
      </c>
      <c r="AI52" s="206">
        <v>0</v>
      </c>
      <c r="AJ52" s="206">
        <v>0</v>
      </c>
      <c r="AK52" s="206">
        <v>12.54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10.11</v>
      </c>
      <c r="D53" s="206">
        <v>1.35</v>
      </c>
      <c r="E53" s="206">
        <v>0</v>
      </c>
      <c r="F53" s="206">
        <v>0</v>
      </c>
      <c r="G53" s="206">
        <v>6.15</v>
      </c>
      <c r="H53" s="206">
        <v>0</v>
      </c>
      <c r="I53" s="206">
        <v>23.97</v>
      </c>
      <c r="J53" s="206">
        <v>0.71</v>
      </c>
      <c r="K53" s="206">
        <v>7.47</v>
      </c>
      <c r="L53" s="206">
        <v>2.97</v>
      </c>
      <c r="M53" s="206">
        <v>0</v>
      </c>
      <c r="N53" s="206">
        <v>1.24</v>
      </c>
      <c r="O53" s="206">
        <v>2.08</v>
      </c>
      <c r="P53" s="206">
        <v>2.83</v>
      </c>
      <c r="Q53" s="206">
        <v>1.61</v>
      </c>
      <c r="R53" s="206">
        <v>0.44</v>
      </c>
      <c r="S53" s="206">
        <v>0.31</v>
      </c>
      <c r="T53" s="206">
        <v>0.56000000000000005</v>
      </c>
      <c r="U53" s="206">
        <v>9.25</v>
      </c>
      <c r="V53" s="206">
        <v>0.43</v>
      </c>
      <c r="W53" s="206">
        <v>0.48</v>
      </c>
      <c r="X53" s="206">
        <v>1.05</v>
      </c>
      <c r="Y53" s="206">
        <v>0</v>
      </c>
      <c r="Z53" s="206">
        <v>2.0099999999999998</v>
      </c>
      <c r="AA53" s="206">
        <v>0.96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20.57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10.11</v>
      </c>
      <c r="D54" s="206">
        <v>1.35</v>
      </c>
      <c r="E54" s="206">
        <v>0</v>
      </c>
      <c r="F54" s="206">
        <v>0</v>
      </c>
      <c r="G54" s="206">
        <v>6.15</v>
      </c>
      <c r="H54" s="206">
        <v>0</v>
      </c>
      <c r="I54" s="206">
        <v>23.97</v>
      </c>
      <c r="J54" s="206">
        <v>0.71</v>
      </c>
      <c r="K54" s="206">
        <v>7.47</v>
      </c>
      <c r="L54" s="206">
        <v>0.24</v>
      </c>
      <c r="M54" s="206">
        <v>0</v>
      </c>
      <c r="N54" s="206">
        <v>1.24</v>
      </c>
      <c r="O54" s="206">
        <v>2.08</v>
      </c>
      <c r="P54" s="206">
        <v>2.83</v>
      </c>
      <c r="Q54" s="206">
        <v>1.3</v>
      </c>
      <c r="R54" s="206">
        <v>0.44</v>
      </c>
      <c r="S54" s="206">
        <v>0.31</v>
      </c>
      <c r="T54" s="206">
        <v>0.56000000000000005</v>
      </c>
      <c r="U54" s="206">
        <v>9.25</v>
      </c>
      <c r="V54" s="206">
        <v>0.43</v>
      </c>
      <c r="W54" s="206">
        <v>0.48</v>
      </c>
      <c r="X54" s="206">
        <v>1.05</v>
      </c>
      <c r="Y54" s="206">
        <v>0</v>
      </c>
      <c r="Z54" s="206">
        <v>2.0099999999999998</v>
      </c>
      <c r="AA54" s="206">
        <v>0.96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20.57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10.11</v>
      </c>
      <c r="D55" s="206">
        <v>1.35</v>
      </c>
      <c r="E55" s="206">
        <v>0</v>
      </c>
      <c r="F55" s="206">
        <v>0</v>
      </c>
      <c r="G55" s="206">
        <v>6.15</v>
      </c>
      <c r="H55" s="206">
        <v>0</v>
      </c>
      <c r="I55" s="206">
        <v>23.97</v>
      </c>
      <c r="J55" s="206">
        <v>0.71</v>
      </c>
      <c r="K55" s="206">
        <v>7.47</v>
      </c>
      <c r="L55" s="206">
        <v>1.56</v>
      </c>
      <c r="M55" s="206">
        <v>0</v>
      </c>
      <c r="N55" s="206">
        <v>1.24</v>
      </c>
      <c r="O55" s="206">
        <v>2.08</v>
      </c>
      <c r="P55" s="206">
        <v>2.83</v>
      </c>
      <c r="Q55" s="206">
        <v>1.38</v>
      </c>
      <c r="R55" s="206">
        <v>0.44</v>
      </c>
      <c r="S55" s="206">
        <v>0.65</v>
      </c>
      <c r="T55" s="206">
        <v>0.56000000000000005</v>
      </c>
      <c r="U55" s="206">
        <v>9.25</v>
      </c>
      <c r="V55" s="206">
        <v>0.43</v>
      </c>
      <c r="W55" s="206">
        <v>0.48</v>
      </c>
      <c r="X55" s="206">
        <v>1.05</v>
      </c>
      <c r="Y55" s="206">
        <v>0</v>
      </c>
      <c r="Z55" s="206">
        <v>2.0099999999999998</v>
      </c>
      <c r="AA55" s="206">
        <v>0.96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20.57</v>
      </c>
      <c r="AI55" s="206">
        <v>0</v>
      </c>
      <c r="AJ55" s="206">
        <v>0</v>
      </c>
      <c r="AK55" s="206">
        <v>7.08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10.11</v>
      </c>
      <c r="D56" s="206">
        <v>1.35</v>
      </c>
      <c r="E56" s="206">
        <v>0</v>
      </c>
      <c r="F56" s="206">
        <v>0</v>
      </c>
      <c r="G56" s="206">
        <v>6.15</v>
      </c>
      <c r="H56" s="206">
        <v>0</v>
      </c>
      <c r="I56" s="206">
        <v>23.97</v>
      </c>
      <c r="J56" s="206">
        <v>0.71</v>
      </c>
      <c r="K56" s="206">
        <v>7.47</v>
      </c>
      <c r="L56" s="206">
        <v>2.97</v>
      </c>
      <c r="M56" s="206">
        <v>0</v>
      </c>
      <c r="N56" s="206">
        <v>1.24</v>
      </c>
      <c r="O56" s="206">
        <v>2.08</v>
      </c>
      <c r="P56" s="206">
        <v>2.83</v>
      </c>
      <c r="Q56" s="206">
        <v>1.38</v>
      </c>
      <c r="R56" s="206">
        <v>0.44</v>
      </c>
      <c r="S56" s="206">
        <v>0.65</v>
      </c>
      <c r="T56" s="206">
        <v>0.56000000000000005</v>
      </c>
      <c r="U56" s="206">
        <v>9.25</v>
      </c>
      <c r="V56" s="206">
        <v>0.43</v>
      </c>
      <c r="W56" s="206">
        <v>0.48</v>
      </c>
      <c r="X56" s="206">
        <v>1.05</v>
      </c>
      <c r="Y56" s="206">
        <v>0</v>
      </c>
      <c r="Z56" s="206">
        <v>2.0099999999999998</v>
      </c>
      <c r="AA56" s="206">
        <v>0.96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20.57</v>
      </c>
      <c r="AI56" s="206">
        <v>0</v>
      </c>
      <c r="AJ56" s="206">
        <v>0</v>
      </c>
      <c r="AK56" s="206">
        <v>7.08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10.11</v>
      </c>
      <c r="D57" s="206">
        <v>1.35</v>
      </c>
      <c r="E57" s="206">
        <v>0</v>
      </c>
      <c r="F57" s="206">
        <v>0</v>
      </c>
      <c r="G57" s="206">
        <v>6.15</v>
      </c>
      <c r="H57" s="206">
        <v>0</v>
      </c>
      <c r="I57" s="206">
        <v>23.97</v>
      </c>
      <c r="J57" s="206">
        <v>0.71</v>
      </c>
      <c r="K57" s="206">
        <v>7.24</v>
      </c>
      <c r="L57" s="206">
        <v>43.42</v>
      </c>
      <c r="M57" s="206">
        <v>0</v>
      </c>
      <c r="N57" s="206">
        <v>1.24</v>
      </c>
      <c r="O57" s="206">
        <v>2.08</v>
      </c>
      <c r="P57" s="206">
        <v>2.83</v>
      </c>
      <c r="Q57" s="206">
        <v>3.4</v>
      </c>
      <c r="R57" s="206">
        <v>0.44</v>
      </c>
      <c r="S57" s="206">
        <v>3.62</v>
      </c>
      <c r="T57" s="206">
        <v>0.56000000000000005</v>
      </c>
      <c r="U57" s="206">
        <v>9.25</v>
      </c>
      <c r="V57" s="206">
        <v>0.43</v>
      </c>
      <c r="W57" s="206">
        <v>0.48</v>
      </c>
      <c r="X57" s="206">
        <v>1.05</v>
      </c>
      <c r="Y57" s="206">
        <v>0</v>
      </c>
      <c r="Z57" s="206">
        <v>2.0099999999999998</v>
      </c>
      <c r="AA57" s="206">
        <v>0.96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20.57</v>
      </c>
      <c r="AI57" s="206">
        <v>0</v>
      </c>
      <c r="AJ57" s="206">
        <v>0</v>
      </c>
      <c r="AK57" s="206">
        <v>7.08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10.11</v>
      </c>
      <c r="D58" s="206">
        <v>1.35</v>
      </c>
      <c r="E58" s="206">
        <v>0</v>
      </c>
      <c r="F58" s="206">
        <v>0</v>
      </c>
      <c r="G58" s="206">
        <v>6.15</v>
      </c>
      <c r="H58" s="206">
        <v>0</v>
      </c>
      <c r="I58" s="206">
        <v>23.97</v>
      </c>
      <c r="J58" s="206">
        <v>0.71</v>
      </c>
      <c r="K58" s="206">
        <v>7.24</v>
      </c>
      <c r="L58" s="206">
        <v>43.42</v>
      </c>
      <c r="M58" s="206">
        <v>0</v>
      </c>
      <c r="N58" s="206">
        <v>1.24</v>
      </c>
      <c r="O58" s="206">
        <v>2.08</v>
      </c>
      <c r="P58" s="206">
        <v>2.83</v>
      </c>
      <c r="Q58" s="206">
        <v>3.49</v>
      </c>
      <c r="R58" s="206">
        <v>0.44</v>
      </c>
      <c r="S58" s="206">
        <v>3.62</v>
      </c>
      <c r="T58" s="206">
        <v>0.56000000000000005</v>
      </c>
      <c r="U58" s="206">
        <v>9.25</v>
      </c>
      <c r="V58" s="206">
        <v>0.43</v>
      </c>
      <c r="W58" s="206">
        <v>0.48</v>
      </c>
      <c r="X58" s="206">
        <v>1.05</v>
      </c>
      <c r="Y58" s="206">
        <v>0</v>
      </c>
      <c r="Z58" s="206">
        <v>2.0099999999999998</v>
      </c>
      <c r="AA58" s="206">
        <v>0.96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20.57</v>
      </c>
      <c r="AI58" s="206">
        <v>0</v>
      </c>
      <c r="AJ58" s="206">
        <v>0</v>
      </c>
      <c r="AK58" s="206">
        <v>7.08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10.11</v>
      </c>
      <c r="D59" s="206">
        <v>1.35</v>
      </c>
      <c r="E59" s="206">
        <v>0</v>
      </c>
      <c r="F59" s="206">
        <v>0</v>
      </c>
      <c r="G59" s="206">
        <v>6.15</v>
      </c>
      <c r="H59" s="206">
        <v>0</v>
      </c>
      <c r="I59" s="206">
        <v>23.97</v>
      </c>
      <c r="J59" s="206">
        <v>0.71</v>
      </c>
      <c r="K59" s="206">
        <v>7.23</v>
      </c>
      <c r="L59" s="206">
        <v>43.42</v>
      </c>
      <c r="M59" s="206">
        <v>0</v>
      </c>
      <c r="N59" s="206">
        <v>1.24</v>
      </c>
      <c r="O59" s="206">
        <v>2.08</v>
      </c>
      <c r="P59" s="206">
        <v>2.83</v>
      </c>
      <c r="Q59" s="206">
        <v>3.49</v>
      </c>
      <c r="R59" s="206">
        <v>0.44</v>
      </c>
      <c r="S59" s="206">
        <v>3.59</v>
      </c>
      <c r="T59" s="206">
        <v>0.56000000000000005</v>
      </c>
      <c r="U59" s="206">
        <v>9.25</v>
      </c>
      <c r="V59" s="206">
        <v>0.43</v>
      </c>
      <c r="W59" s="206">
        <v>0.48</v>
      </c>
      <c r="X59" s="206">
        <v>1.05</v>
      </c>
      <c r="Y59" s="206">
        <v>0</v>
      </c>
      <c r="Z59" s="206">
        <v>2.0099999999999998</v>
      </c>
      <c r="AA59" s="206">
        <v>0.96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20.57</v>
      </c>
      <c r="AI59" s="206">
        <v>0</v>
      </c>
      <c r="AJ59" s="206">
        <v>0</v>
      </c>
      <c r="AK59" s="206">
        <v>7.08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10.11</v>
      </c>
      <c r="D60" s="206">
        <v>1.35</v>
      </c>
      <c r="E60" s="206">
        <v>0</v>
      </c>
      <c r="F60" s="206">
        <v>0</v>
      </c>
      <c r="G60" s="206">
        <v>6.15</v>
      </c>
      <c r="H60" s="206">
        <v>0</v>
      </c>
      <c r="I60" s="206">
        <v>23.97</v>
      </c>
      <c r="J60" s="206">
        <v>0.71</v>
      </c>
      <c r="K60" s="206">
        <v>7.24</v>
      </c>
      <c r="L60" s="206">
        <v>43.42</v>
      </c>
      <c r="M60" s="206">
        <v>0</v>
      </c>
      <c r="N60" s="206">
        <v>1.24</v>
      </c>
      <c r="O60" s="206">
        <v>2.08</v>
      </c>
      <c r="P60" s="206">
        <v>2.83</v>
      </c>
      <c r="Q60" s="206">
        <v>3.49</v>
      </c>
      <c r="R60" s="206">
        <v>0.44</v>
      </c>
      <c r="S60" s="206">
        <v>3.62</v>
      </c>
      <c r="T60" s="206">
        <v>0.56000000000000005</v>
      </c>
      <c r="U60" s="206">
        <v>9.25</v>
      </c>
      <c r="V60" s="206">
        <v>0.43</v>
      </c>
      <c r="W60" s="206">
        <v>0.48</v>
      </c>
      <c r="X60" s="206">
        <v>1.05</v>
      </c>
      <c r="Y60" s="206">
        <v>0</v>
      </c>
      <c r="Z60" s="206">
        <v>2.0099999999999998</v>
      </c>
      <c r="AA60" s="206">
        <v>0.96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20.57</v>
      </c>
      <c r="AI60" s="206">
        <v>0</v>
      </c>
      <c r="AJ60" s="206">
        <v>0</v>
      </c>
      <c r="AK60" s="206">
        <v>7.08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10.11</v>
      </c>
      <c r="D61" s="206">
        <v>1.35</v>
      </c>
      <c r="E61" s="206">
        <v>0</v>
      </c>
      <c r="F61" s="206">
        <v>0</v>
      </c>
      <c r="G61" s="206">
        <v>6.15</v>
      </c>
      <c r="H61" s="206">
        <v>0</v>
      </c>
      <c r="I61" s="206">
        <v>23.97</v>
      </c>
      <c r="J61" s="206">
        <v>0.71</v>
      </c>
      <c r="K61" s="206">
        <v>55.06</v>
      </c>
      <c r="L61" s="206">
        <v>43.42</v>
      </c>
      <c r="M61" s="206">
        <v>0</v>
      </c>
      <c r="N61" s="206">
        <v>1.24</v>
      </c>
      <c r="O61" s="206">
        <v>2.08</v>
      </c>
      <c r="P61" s="206">
        <v>2.83</v>
      </c>
      <c r="Q61" s="206">
        <v>3.49</v>
      </c>
      <c r="R61" s="206">
        <v>0.44</v>
      </c>
      <c r="S61" s="206">
        <v>3.62</v>
      </c>
      <c r="T61" s="206">
        <v>0.56000000000000005</v>
      </c>
      <c r="U61" s="206">
        <v>9.25</v>
      </c>
      <c r="V61" s="206">
        <v>0.43</v>
      </c>
      <c r="W61" s="206">
        <v>0.48</v>
      </c>
      <c r="X61" s="206">
        <v>1.05</v>
      </c>
      <c r="Y61" s="206">
        <v>0</v>
      </c>
      <c r="Z61" s="206">
        <v>2.0099999999999998</v>
      </c>
      <c r="AA61" s="206">
        <v>0.96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20.57</v>
      </c>
      <c r="AI61" s="206">
        <v>0</v>
      </c>
      <c r="AJ61" s="206">
        <v>0</v>
      </c>
      <c r="AK61" s="206">
        <v>7.08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10.11</v>
      </c>
      <c r="D62" s="206">
        <v>1.35</v>
      </c>
      <c r="E62" s="206">
        <v>0</v>
      </c>
      <c r="F62" s="206">
        <v>0</v>
      </c>
      <c r="G62" s="206">
        <v>6.15</v>
      </c>
      <c r="H62" s="206">
        <v>0</v>
      </c>
      <c r="I62" s="206">
        <v>23.97</v>
      </c>
      <c r="J62" s="206">
        <v>0.71</v>
      </c>
      <c r="K62" s="206">
        <v>55.06</v>
      </c>
      <c r="L62" s="206">
        <v>43.42</v>
      </c>
      <c r="M62" s="206">
        <v>0</v>
      </c>
      <c r="N62" s="206">
        <v>1.24</v>
      </c>
      <c r="O62" s="206">
        <v>2.08</v>
      </c>
      <c r="P62" s="206">
        <v>2.83</v>
      </c>
      <c r="Q62" s="206">
        <v>3.49</v>
      </c>
      <c r="R62" s="206">
        <v>0.44</v>
      </c>
      <c r="S62" s="206">
        <v>3.62</v>
      </c>
      <c r="T62" s="206">
        <v>0.56000000000000005</v>
      </c>
      <c r="U62" s="206">
        <v>9.25</v>
      </c>
      <c r="V62" s="206">
        <v>0.43</v>
      </c>
      <c r="W62" s="206">
        <v>0.48</v>
      </c>
      <c r="X62" s="206">
        <v>1.05</v>
      </c>
      <c r="Y62" s="206">
        <v>0</v>
      </c>
      <c r="Z62" s="206">
        <v>2.0099999999999998</v>
      </c>
      <c r="AA62" s="206">
        <v>0.96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20.57</v>
      </c>
      <c r="AI62" s="206">
        <v>0</v>
      </c>
      <c r="AJ62" s="206">
        <v>0</v>
      </c>
      <c r="AK62" s="206">
        <v>7.08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10.11</v>
      </c>
      <c r="D63" s="206">
        <v>1.35</v>
      </c>
      <c r="E63" s="206">
        <v>0</v>
      </c>
      <c r="F63" s="206">
        <v>0</v>
      </c>
      <c r="G63" s="206">
        <v>6.15</v>
      </c>
      <c r="H63" s="206">
        <v>0</v>
      </c>
      <c r="I63" s="206">
        <v>23.97</v>
      </c>
      <c r="J63" s="206">
        <v>0.71</v>
      </c>
      <c r="K63" s="206">
        <v>55.06</v>
      </c>
      <c r="L63" s="206">
        <v>2.97</v>
      </c>
      <c r="M63" s="206">
        <v>0</v>
      </c>
      <c r="N63" s="206">
        <v>1.24</v>
      </c>
      <c r="O63" s="206">
        <v>2.08</v>
      </c>
      <c r="P63" s="206">
        <v>2.83</v>
      </c>
      <c r="Q63" s="206">
        <v>3.49</v>
      </c>
      <c r="R63" s="206">
        <v>0.44</v>
      </c>
      <c r="S63" s="206">
        <v>0.65</v>
      </c>
      <c r="T63" s="206">
        <v>0.56000000000000005</v>
      </c>
      <c r="U63" s="206">
        <v>9.25</v>
      </c>
      <c r="V63" s="206">
        <v>0.43</v>
      </c>
      <c r="W63" s="206">
        <v>0.48</v>
      </c>
      <c r="X63" s="206">
        <v>1.05</v>
      </c>
      <c r="Y63" s="206">
        <v>0</v>
      </c>
      <c r="Z63" s="206">
        <v>0</v>
      </c>
      <c r="AA63" s="206">
        <v>0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20.57</v>
      </c>
      <c r="AI63" s="206">
        <v>0</v>
      </c>
      <c r="AJ63" s="206">
        <v>0</v>
      </c>
      <c r="AK63" s="206">
        <v>7.08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10.11</v>
      </c>
      <c r="D64" s="206">
        <v>1.35</v>
      </c>
      <c r="E64" s="206">
        <v>0</v>
      </c>
      <c r="F64" s="206">
        <v>0</v>
      </c>
      <c r="G64" s="206">
        <v>6.15</v>
      </c>
      <c r="H64" s="206">
        <v>0</v>
      </c>
      <c r="I64" s="206">
        <v>23.97</v>
      </c>
      <c r="J64" s="206">
        <v>0.71</v>
      </c>
      <c r="K64" s="206">
        <v>55.06</v>
      </c>
      <c r="L64" s="206">
        <v>2.97</v>
      </c>
      <c r="M64" s="206">
        <v>0</v>
      </c>
      <c r="N64" s="206">
        <v>1.24</v>
      </c>
      <c r="O64" s="206">
        <v>2.08</v>
      </c>
      <c r="P64" s="206">
        <v>2.83</v>
      </c>
      <c r="Q64" s="206">
        <v>3.49</v>
      </c>
      <c r="R64" s="206">
        <v>0.44</v>
      </c>
      <c r="S64" s="206">
        <v>0.65</v>
      </c>
      <c r="T64" s="206">
        <v>0.56000000000000005</v>
      </c>
      <c r="U64" s="206">
        <v>9.25</v>
      </c>
      <c r="V64" s="206">
        <v>0.81</v>
      </c>
      <c r="W64" s="206">
        <v>1.33</v>
      </c>
      <c r="X64" s="206">
        <v>1.05</v>
      </c>
      <c r="Y64" s="206">
        <v>0</v>
      </c>
      <c r="Z64" s="206">
        <v>2.0099999999999998</v>
      </c>
      <c r="AA64" s="206">
        <v>0.96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20.57</v>
      </c>
      <c r="AI64" s="206">
        <v>0</v>
      </c>
      <c r="AJ64" s="206">
        <v>0</v>
      </c>
      <c r="AK64" s="206">
        <v>7.08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10.11</v>
      </c>
      <c r="D65" s="206">
        <v>1.35</v>
      </c>
      <c r="E65" s="206">
        <v>0</v>
      </c>
      <c r="F65" s="206">
        <v>0</v>
      </c>
      <c r="G65" s="206">
        <v>6.15</v>
      </c>
      <c r="H65" s="206">
        <v>0</v>
      </c>
      <c r="I65" s="206">
        <v>23.97</v>
      </c>
      <c r="J65" s="206">
        <v>0.71</v>
      </c>
      <c r="K65" s="206">
        <v>9.59</v>
      </c>
      <c r="L65" s="206">
        <v>2.97</v>
      </c>
      <c r="M65" s="206">
        <v>0</v>
      </c>
      <c r="N65" s="206">
        <v>1.24</v>
      </c>
      <c r="O65" s="206">
        <v>2.08</v>
      </c>
      <c r="P65" s="206">
        <v>2.83</v>
      </c>
      <c r="Q65" s="206">
        <v>1.38</v>
      </c>
      <c r="R65" s="206">
        <v>0.44</v>
      </c>
      <c r="S65" s="206">
        <v>0.65</v>
      </c>
      <c r="T65" s="206">
        <v>0.56000000000000005</v>
      </c>
      <c r="U65" s="206">
        <v>9.25</v>
      </c>
      <c r="V65" s="206">
        <v>0.43</v>
      </c>
      <c r="W65" s="206">
        <v>0.48</v>
      </c>
      <c r="X65" s="206">
        <v>1.05</v>
      </c>
      <c r="Y65" s="206">
        <v>0</v>
      </c>
      <c r="Z65" s="206">
        <v>2.0099999999999998</v>
      </c>
      <c r="AA65" s="206">
        <v>0.96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20.57</v>
      </c>
      <c r="AI65" s="206">
        <v>0</v>
      </c>
      <c r="AJ65" s="206">
        <v>0</v>
      </c>
      <c r="AK65" s="206">
        <v>7.08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10.11</v>
      </c>
      <c r="D66" s="206">
        <v>1.35</v>
      </c>
      <c r="E66" s="206">
        <v>0</v>
      </c>
      <c r="F66" s="206">
        <v>0</v>
      </c>
      <c r="G66" s="206">
        <v>6.15</v>
      </c>
      <c r="H66" s="206">
        <v>0</v>
      </c>
      <c r="I66" s="206">
        <v>23.97</v>
      </c>
      <c r="J66" s="206">
        <v>0.71</v>
      </c>
      <c r="K66" s="206">
        <v>8.0299999999999994</v>
      </c>
      <c r="L66" s="206">
        <v>2.97</v>
      </c>
      <c r="M66" s="206">
        <v>0</v>
      </c>
      <c r="N66" s="206">
        <v>1.24</v>
      </c>
      <c r="O66" s="206">
        <v>2.08</v>
      </c>
      <c r="P66" s="206">
        <v>2.83</v>
      </c>
      <c r="Q66" s="206">
        <v>1.38</v>
      </c>
      <c r="R66" s="206">
        <v>0.44</v>
      </c>
      <c r="S66" s="206">
        <v>0.65</v>
      </c>
      <c r="T66" s="206">
        <v>0.56000000000000005</v>
      </c>
      <c r="U66" s="206">
        <v>9.25</v>
      </c>
      <c r="V66" s="206">
        <v>0.43</v>
      </c>
      <c r="W66" s="206">
        <v>0.48</v>
      </c>
      <c r="X66" s="206">
        <v>1.05</v>
      </c>
      <c r="Y66" s="206">
        <v>0</v>
      </c>
      <c r="Z66" s="206">
        <v>2.0099999999999998</v>
      </c>
      <c r="AA66" s="206">
        <v>0.96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20.57</v>
      </c>
      <c r="AI66" s="206">
        <v>0</v>
      </c>
      <c r="AJ66" s="206">
        <v>0</v>
      </c>
      <c r="AK66" s="206">
        <v>7.08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10.11</v>
      </c>
      <c r="D67" s="206">
        <v>1.35</v>
      </c>
      <c r="E67" s="206">
        <v>0</v>
      </c>
      <c r="F67" s="206">
        <v>0</v>
      </c>
      <c r="G67" s="206">
        <v>6.15</v>
      </c>
      <c r="H67" s="206">
        <v>0</v>
      </c>
      <c r="I67" s="206">
        <v>23.97</v>
      </c>
      <c r="J67" s="206">
        <v>0.71</v>
      </c>
      <c r="K67" s="206">
        <v>8.0299999999999994</v>
      </c>
      <c r="L67" s="206">
        <v>8.26</v>
      </c>
      <c r="M67" s="206">
        <v>0</v>
      </c>
      <c r="N67" s="206">
        <v>1.24</v>
      </c>
      <c r="O67" s="206">
        <v>2.08</v>
      </c>
      <c r="P67" s="206">
        <v>2.83</v>
      </c>
      <c r="Q67" s="206">
        <v>1.84</v>
      </c>
      <c r="R67" s="206">
        <v>0.44</v>
      </c>
      <c r="S67" s="206">
        <v>0.33</v>
      </c>
      <c r="T67" s="206">
        <v>0.56000000000000005</v>
      </c>
      <c r="U67" s="206">
        <v>9.25</v>
      </c>
      <c r="V67" s="206">
        <v>0.43</v>
      </c>
      <c r="W67" s="206">
        <v>0.48</v>
      </c>
      <c r="X67" s="206">
        <v>1.05</v>
      </c>
      <c r="Y67" s="206">
        <v>0</v>
      </c>
      <c r="Z67" s="206">
        <v>2.0099999999999998</v>
      </c>
      <c r="AA67" s="206">
        <v>0.96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20.57</v>
      </c>
      <c r="AI67" s="206">
        <v>0</v>
      </c>
      <c r="AJ67" s="206">
        <v>0</v>
      </c>
      <c r="AK67" s="206">
        <v>0.4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10.11</v>
      </c>
      <c r="D68" s="206">
        <v>1.35</v>
      </c>
      <c r="E68" s="206">
        <v>0</v>
      </c>
      <c r="F68" s="206">
        <v>0</v>
      </c>
      <c r="G68" s="206">
        <v>6.15</v>
      </c>
      <c r="H68" s="206">
        <v>0</v>
      </c>
      <c r="I68" s="206">
        <v>23.97</v>
      </c>
      <c r="J68" s="206">
        <v>0.71</v>
      </c>
      <c r="K68" s="206">
        <v>8.0299999999999994</v>
      </c>
      <c r="L68" s="206">
        <v>3.2</v>
      </c>
      <c r="M68" s="206">
        <v>0</v>
      </c>
      <c r="N68" s="206">
        <v>1.24</v>
      </c>
      <c r="O68" s="206">
        <v>2.08</v>
      </c>
      <c r="P68" s="206">
        <v>2.83</v>
      </c>
      <c r="Q68" s="206">
        <v>1.84</v>
      </c>
      <c r="R68" s="206">
        <v>0.44</v>
      </c>
      <c r="S68" s="206">
        <v>0.33</v>
      </c>
      <c r="T68" s="206">
        <v>0.56000000000000005</v>
      </c>
      <c r="U68" s="206">
        <v>9.25</v>
      </c>
      <c r="V68" s="206">
        <v>0.43</v>
      </c>
      <c r="W68" s="206">
        <v>0.48</v>
      </c>
      <c r="X68" s="206">
        <v>1.05</v>
      </c>
      <c r="Y68" s="206">
        <v>0</v>
      </c>
      <c r="Z68" s="206">
        <v>2.0099999999999998</v>
      </c>
      <c r="AA68" s="206">
        <v>0.96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20.57</v>
      </c>
      <c r="AI68" s="206">
        <v>0</v>
      </c>
      <c r="AJ68" s="206">
        <v>0</v>
      </c>
      <c r="AK68" s="206">
        <v>0.4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10.11</v>
      </c>
      <c r="D69" s="206">
        <v>1.35</v>
      </c>
      <c r="E69" s="206">
        <v>0</v>
      </c>
      <c r="F69" s="206">
        <v>0</v>
      </c>
      <c r="G69" s="206">
        <v>6.15</v>
      </c>
      <c r="H69" s="206">
        <v>0</v>
      </c>
      <c r="I69" s="206">
        <v>23.97</v>
      </c>
      <c r="J69" s="206">
        <v>0.71</v>
      </c>
      <c r="K69" s="206">
        <v>8.0299999999999994</v>
      </c>
      <c r="L69" s="206">
        <v>3.2</v>
      </c>
      <c r="M69" s="206">
        <v>0</v>
      </c>
      <c r="N69" s="206">
        <v>1.24</v>
      </c>
      <c r="O69" s="206">
        <v>2.08</v>
      </c>
      <c r="P69" s="206">
        <v>2.83</v>
      </c>
      <c r="Q69" s="206">
        <v>1.84</v>
      </c>
      <c r="R69" s="206">
        <v>0.44</v>
      </c>
      <c r="S69" s="206">
        <v>0.33</v>
      </c>
      <c r="T69" s="206">
        <v>0.56000000000000005</v>
      </c>
      <c r="U69" s="206">
        <v>9.25</v>
      </c>
      <c r="V69" s="206">
        <v>0.43</v>
      </c>
      <c r="W69" s="206">
        <v>0.48</v>
      </c>
      <c r="X69" s="206">
        <v>1.05</v>
      </c>
      <c r="Y69" s="206">
        <v>0</v>
      </c>
      <c r="Z69" s="206">
        <v>2.0099999999999998</v>
      </c>
      <c r="AA69" s="206">
        <v>0.96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20.57</v>
      </c>
      <c r="AI69" s="206">
        <v>0</v>
      </c>
      <c r="AJ69" s="206">
        <v>0</v>
      </c>
      <c r="AK69" s="206">
        <v>0.4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10.11</v>
      </c>
      <c r="D70" s="206">
        <v>1.35</v>
      </c>
      <c r="E70" s="206">
        <v>0</v>
      </c>
      <c r="F70" s="206">
        <v>0</v>
      </c>
      <c r="G70" s="206">
        <v>6.15</v>
      </c>
      <c r="H70" s="206">
        <v>0</v>
      </c>
      <c r="I70" s="206">
        <v>23.97</v>
      </c>
      <c r="J70" s="206">
        <v>0.71</v>
      </c>
      <c r="K70" s="206">
        <v>8.0299999999999994</v>
      </c>
      <c r="L70" s="206">
        <v>3.2</v>
      </c>
      <c r="M70" s="206">
        <v>0</v>
      </c>
      <c r="N70" s="206">
        <v>1.24</v>
      </c>
      <c r="O70" s="206">
        <v>2.08</v>
      </c>
      <c r="P70" s="206">
        <v>2.83</v>
      </c>
      <c r="Q70" s="206">
        <v>1.84</v>
      </c>
      <c r="R70" s="206">
        <v>0.44</v>
      </c>
      <c r="S70" s="206">
        <v>0.33</v>
      </c>
      <c r="T70" s="206">
        <v>0.56000000000000005</v>
      </c>
      <c r="U70" s="206">
        <v>9.25</v>
      </c>
      <c r="V70" s="206">
        <v>0.43</v>
      </c>
      <c r="W70" s="206">
        <v>0.48</v>
      </c>
      <c r="X70" s="206">
        <v>1.05</v>
      </c>
      <c r="Y70" s="206">
        <v>0</v>
      </c>
      <c r="Z70" s="206">
        <v>2.0099999999999998</v>
      </c>
      <c r="AA70" s="206">
        <v>0.96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20.57</v>
      </c>
      <c r="AI70" s="206">
        <v>0</v>
      </c>
      <c r="AJ70" s="206">
        <v>0</v>
      </c>
      <c r="AK70" s="206">
        <v>0.4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10.11</v>
      </c>
      <c r="D71" s="206">
        <v>1.35</v>
      </c>
      <c r="E71" s="206">
        <v>0</v>
      </c>
      <c r="F71" s="206">
        <v>0</v>
      </c>
      <c r="G71" s="206">
        <v>6.15</v>
      </c>
      <c r="H71" s="206">
        <v>0</v>
      </c>
      <c r="I71" s="206">
        <v>23.97</v>
      </c>
      <c r="J71" s="206">
        <v>0.71</v>
      </c>
      <c r="K71" s="206">
        <v>8.4499999999999993</v>
      </c>
      <c r="L71" s="206">
        <v>3.2</v>
      </c>
      <c r="M71" s="206">
        <v>0</v>
      </c>
      <c r="N71" s="206">
        <v>1.24</v>
      </c>
      <c r="O71" s="206">
        <v>2.08</v>
      </c>
      <c r="P71" s="206">
        <v>2.83</v>
      </c>
      <c r="Q71" s="206">
        <v>1.84</v>
      </c>
      <c r="R71" s="206">
        <v>0.44</v>
      </c>
      <c r="S71" s="206">
        <v>0.33</v>
      </c>
      <c r="T71" s="206">
        <v>0.56000000000000005</v>
      </c>
      <c r="U71" s="206">
        <v>9.25</v>
      </c>
      <c r="V71" s="206">
        <v>0.43</v>
      </c>
      <c r="W71" s="206">
        <v>0.48</v>
      </c>
      <c r="X71" s="206">
        <v>1.05</v>
      </c>
      <c r="Y71" s="206">
        <v>0</v>
      </c>
      <c r="Z71" s="206">
        <v>2.0099999999999998</v>
      </c>
      <c r="AA71" s="206">
        <v>0.96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20.57</v>
      </c>
      <c r="AI71" s="206">
        <v>0</v>
      </c>
      <c r="AJ71" s="206">
        <v>0</v>
      </c>
      <c r="AK71" s="206">
        <v>0.4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10.11</v>
      </c>
      <c r="D72" s="206">
        <v>1.35</v>
      </c>
      <c r="E72" s="206">
        <v>0</v>
      </c>
      <c r="F72" s="206">
        <v>0</v>
      </c>
      <c r="G72" s="206">
        <v>6.15</v>
      </c>
      <c r="H72" s="206">
        <v>0</v>
      </c>
      <c r="I72" s="206">
        <v>23.97</v>
      </c>
      <c r="J72" s="206">
        <v>0.71</v>
      </c>
      <c r="K72" s="206">
        <v>8.0299999999999994</v>
      </c>
      <c r="L72" s="206">
        <v>3.2</v>
      </c>
      <c r="M72" s="206">
        <v>0</v>
      </c>
      <c r="N72" s="206">
        <v>1.24</v>
      </c>
      <c r="O72" s="206">
        <v>2.08</v>
      </c>
      <c r="P72" s="206">
        <v>2.83</v>
      </c>
      <c r="Q72" s="206">
        <v>1.84</v>
      </c>
      <c r="R72" s="206">
        <v>0.44</v>
      </c>
      <c r="S72" s="206">
        <v>0.33</v>
      </c>
      <c r="T72" s="206">
        <v>0.56000000000000005</v>
      </c>
      <c r="U72" s="206">
        <v>9.25</v>
      </c>
      <c r="V72" s="206">
        <v>0.43</v>
      </c>
      <c r="W72" s="206">
        <v>0.48</v>
      </c>
      <c r="X72" s="206">
        <v>1.05</v>
      </c>
      <c r="Y72" s="206">
        <v>0</v>
      </c>
      <c r="Z72" s="206">
        <v>2.0099999999999998</v>
      </c>
      <c r="AA72" s="206">
        <v>0.96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20.57</v>
      </c>
      <c r="AI72" s="206">
        <v>0</v>
      </c>
      <c r="AJ72" s="206">
        <v>0</v>
      </c>
      <c r="AK72" s="206">
        <v>0.4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10.11</v>
      </c>
      <c r="D73" s="206">
        <v>1.35</v>
      </c>
      <c r="E73" s="206">
        <v>0</v>
      </c>
      <c r="F73" s="206">
        <v>0</v>
      </c>
      <c r="G73" s="206">
        <v>6.15</v>
      </c>
      <c r="H73" s="206">
        <v>0</v>
      </c>
      <c r="I73" s="206">
        <v>23.97</v>
      </c>
      <c r="J73" s="206">
        <v>0.71</v>
      </c>
      <c r="K73" s="206">
        <v>8.0299999999999994</v>
      </c>
      <c r="L73" s="206">
        <v>3.2</v>
      </c>
      <c r="M73" s="206">
        <v>0</v>
      </c>
      <c r="N73" s="206">
        <v>1.24</v>
      </c>
      <c r="O73" s="206">
        <v>2.08</v>
      </c>
      <c r="P73" s="206">
        <v>2.83</v>
      </c>
      <c r="Q73" s="206">
        <v>1.84</v>
      </c>
      <c r="R73" s="206">
        <v>0.44</v>
      </c>
      <c r="S73" s="206">
        <v>0.33</v>
      </c>
      <c r="T73" s="206">
        <v>0.56000000000000005</v>
      </c>
      <c r="U73" s="206">
        <v>9.25</v>
      </c>
      <c r="V73" s="206">
        <v>0.43</v>
      </c>
      <c r="W73" s="206">
        <v>0.48</v>
      </c>
      <c r="X73" s="206">
        <v>1.05</v>
      </c>
      <c r="Y73" s="206">
        <v>0</v>
      </c>
      <c r="Z73" s="206">
        <v>2.0099999999999998</v>
      </c>
      <c r="AA73" s="206">
        <v>0.96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0.4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10.11</v>
      </c>
      <c r="D74" s="206">
        <v>1.35</v>
      </c>
      <c r="E74" s="206">
        <v>0</v>
      </c>
      <c r="F74" s="206">
        <v>0</v>
      </c>
      <c r="G74" s="206">
        <v>6.15</v>
      </c>
      <c r="H74" s="206">
        <v>0</v>
      </c>
      <c r="I74" s="206">
        <v>23.97</v>
      </c>
      <c r="J74" s="206">
        <v>0.71</v>
      </c>
      <c r="K74" s="206">
        <v>8.0299999999999994</v>
      </c>
      <c r="L74" s="206">
        <v>3.2</v>
      </c>
      <c r="M74" s="206">
        <v>0</v>
      </c>
      <c r="N74" s="206">
        <v>1.24</v>
      </c>
      <c r="O74" s="206">
        <v>2.08</v>
      </c>
      <c r="P74" s="206">
        <v>2.83</v>
      </c>
      <c r="Q74" s="206">
        <v>2.5299999999999998</v>
      </c>
      <c r="R74" s="206">
        <v>0.44</v>
      </c>
      <c r="S74" s="206">
        <v>0.33</v>
      </c>
      <c r="T74" s="206">
        <v>0.56000000000000005</v>
      </c>
      <c r="U74" s="206">
        <v>9.25</v>
      </c>
      <c r="V74" s="206">
        <v>0.43</v>
      </c>
      <c r="W74" s="206">
        <v>0.48</v>
      </c>
      <c r="X74" s="206">
        <v>1.05</v>
      </c>
      <c r="Y74" s="206">
        <v>0</v>
      </c>
      <c r="Z74" s="206">
        <v>2.0099999999999998</v>
      </c>
      <c r="AA74" s="206">
        <v>0.96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0.4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10.11</v>
      </c>
      <c r="D75" s="206">
        <v>1.35</v>
      </c>
      <c r="E75" s="206">
        <v>0</v>
      </c>
      <c r="F75" s="206">
        <v>0</v>
      </c>
      <c r="G75" s="206">
        <v>6.15</v>
      </c>
      <c r="H75" s="206">
        <v>0</v>
      </c>
      <c r="I75" s="206">
        <v>23.97</v>
      </c>
      <c r="J75" s="206">
        <v>0.71</v>
      </c>
      <c r="K75" s="206">
        <v>8.0299999999999994</v>
      </c>
      <c r="L75" s="206">
        <v>3.2</v>
      </c>
      <c r="M75" s="206">
        <v>0</v>
      </c>
      <c r="N75" s="206">
        <v>1.24</v>
      </c>
      <c r="O75" s="206">
        <v>2.08</v>
      </c>
      <c r="P75" s="206">
        <v>2.83</v>
      </c>
      <c r="Q75" s="206">
        <v>2.5299999999999998</v>
      </c>
      <c r="R75" s="206">
        <v>0.44</v>
      </c>
      <c r="S75" s="206">
        <v>0.33</v>
      </c>
      <c r="T75" s="206">
        <v>0.56000000000000005</v>
      </c>
      <c r="U75" s="206">
        <v>9.25</v>
      </c>
      <c r="V75" s="206">
        <v>0.43</v>
      </c>
      <c r="W75" s="206">
        <v>0.48</v>
      </c>
      <c r="X75" s="206">
        <v>1.05</v>
      </c>
      <c r="Y75" s="206">
        <v>0</v>
      </c>
      <c r="Z75" s="206">
        <v>2.0099999999999998</v>
      </c>
      <c r="AA75" s="206">
        <v>0.96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0.4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10.11</v>
      </c>
      <c r="D76" s="206">
        <v>1.35</v>
      </c>
      <c r="E76" s="206">
        <v>0</v>
      </c>
      <c r="F76" s="206">
        <v>0</v>
      </c>
      <c r="G76" s="206">
        <v>6.15</v>
      </c>
      <c r="H76" s="206">
        <v>0</v>
      </c>
      <c r="I76" s="206">
        <v>23.97</v>
      </c>
      <c r="J76" s="206">
        <v>0.71</v>
      </c>
      <c r="K76" s="206">
        <v>8.0299999999999994</v>
      </c>
      <c r="L76" s="206">
        <v>3.2</v>
      </c>
      <c r="M76" s="206">
        <v>0</v>
      </c>
      <c r="N76" s="206">
        <v>1.24</v>
      </c>
      <c r="O76" s="206">
        <v>2.08</v>
      </c>
      <c r="P76" s="206">
        <v>2.83</v>
      </c>
      <c r="Q76" s="206">
        <v>2.71</v>
      </c>
      <c r="R76" s="206">
        <v>0.44</v>
      </c>
      <c r="S76" s="206">
        <v>0.33</v>
      </c>
      <c r="T76" s="206">
        <v>0.56000000000000005</v>
      </c>
      <c r="U76" s="206">
        <v>9.25</v>
      </c>
      <c r="V76" s="206">
        <v>0.43</v>
      </c>
      <c r="W76" s="206">
        <v>0.48</v>
      </c>
      <c r="X76" s="206">
        <v>1.05</v>
      </c>
      <c r="Y76" s="206">
        <v>0</v>
      </c>
      <c r="Z76" s="206">
        <v>2.0099999999999998</v>
      </c>
      <c r="AA76" s="206">
        <v>0.96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0.4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10.11</v>
      </c>
      <c r="D77" s="206">
        <v>1.35</v>
      </c>
      <c r="E77" s="206">
        <v>0</v>
      </c>
      <c r="F77" s="206">
        <v>0</v>
      </c>
      <c r="G77" s="206">
        <v>6.15</v>
      </c>
      <c r="H77" s="206">
        <v>0</v>
      </c>
      <c r="I77" s="206">
        <v>23.97</v>
      </c>
      <c r="J77" s="206">
        <v>0.71</v>
      </c>
      <c r="K77" s="206">
        <v>8.0299999999999994</v>
      </c>
      <c r="L77" s="206">
        <v>3.2</v>
      </c>
      <c r="M77" s="206">
        <v>0</v>
      </c>
      <c r="N77" s="206">
        <v>1.24</v>
      </c>
      <c r="O77" s="206">
        <v>2.08</v>
      </c>
      <c r="P77" s="206">
        <v>2.83</v>
      </c>
      <c r="Q77" s="206">
        <v>2.34</v>
      </c>
      <c r="R77" s="206">
        <v>0.44</v>
      </c>
      <c r="S77" s="206">
        <v>0.33</v>
      </c>
      <c r="T77" s="206">
        <v>0.56000000000000005</v>
      </c>
      <c r="U77" s="206">
        <v>9.25</v>
      </c>
      <c r="V77" s="206">
        <v>0.43</v>
      </c>
      <c r="W77" s="206">
        <v>0.48</v>
      </c>
      <c r="X77" s="206">
        <v>1.05</v>
      </c>
      <c r="Y77" s="206">
        <v>0</v>
      </c>
      <c r="Z77" s="206">
        <v>2.0099999999999998</v>
      </c>
      <c r="AA77" s="206">
        <v>0.96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0.4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10.11</v>
      </c>
      <c r="D78" s="206">
        <v>1.35</v>
      </c>
      <c r="E78" s="206">
        <v>0</v>
      </c>
      <c r="F78" s="206">
        <v>0</v>
      </c>
      <c r="G78" s="206">
        <v>6.15</v>
      </c>
      <c r="H78" s="206">
        <v>0</v>
      </c>
      <c r="I78" s="206">
        <v>23.97</v>
      </c>
      <c r="J78" s="206">
        <v>0.71</v>
      </c>
      <c r="K78" s="206">
        <v>8.0299999999999994</v>
      </c>
      <c r="L78" s="206">
        <v>3.2</v>
      </c>
      <c r="M78" s="206">
        <v>0</v>
      </c>
      <c r="N78" s="206">
        <v>1.24</v>
      </c>
      <c r="O78" s="206">
        <v>2.08</v>
      </c>
      <c r="P78" s="206">
        <v>2.83</v>
      </c>
      <c r="Q78" s="206">
        <v>1.84</v>
      </c>
      <c r="R78" s="206">
        <v>0.44</v>
      </c>
      <c r="S78" s="206">
        <v>0.33</v>
      </c>
      <c r="T78" s="206">
        <v>0.56000000000000005</v>
      </c>
      <c r="U78" s="206">
        <v>9.25</v>
      </c>
      <c r="V78" s="206">
        <v>0.43</v>
      </c>
      <c r="W78" s="206">
        <v>0.48</v>
      </c>
      <c r="X78" s="206">
        <v>1.05</v>
      </c>
      <c r="Y78" s="206">
        <v>0</v>
      </c>
      <c r="Z78" s="206">
        <v>2.0099999999999998</v>
      </c>
      <c r="AA78" s="206">
        <v>0.96</v>
      </c>
      <c r="AB78" s="206">
        <v>0</v>
      </c>
      <c r="AC78" s="206">
        <v>10.09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0.4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10.11</v>
      </c>
      <c r="D79" s="206">
        <v>1.35</v>
      </c>
      <c r="E79" s="206">
        <v>0</v>
      </c>
      <c r="F79" s="206">
        <v>0</v>
      </c>
      <c r="G79" s="206">
        <v>6.15</v>
      </c>
      <c r="H79" s="206">
        <v>0</v>
      </c>
      <c r="I79" s="206">
        <v>23.97</v>
      </c>
      <c r="J79" s="206">
        <v>0.71</v>
      </c>
      <c r="K79" s="206">
        <v>8.0299999999999994</v>
      </c>
      <c r="L79" s="206">
        <v>3.2</v>
      </c>
      <c r="M79" s="206">
        <v>0</v>
      </c>
      <c r="N79" s="206">
        <v>1.24</v>
      </c>
      <c r="O79" s="206">
        <v>2.08</v>
      </c>
      <c r="P79" s="206">
        <v>2.83</v>
      </c>
      <c r="Q79" s="206">
        <v>1.84</v>
      </c>
      <c r="R79" s="206">
        <v>0.44</v>
      </c>
      <c r="S79" s="206">
        <v>0.33</v>
      </c>
      <c r="T79" s="206">
        <v>0.56000000000000005</v>
      </c>
      <c r="U79" s="206">
        <v>9.25</v>
      </c>
      <c r="V79" s="206">
        <v>0.43</v>
      </c>
      <c r="W79" s="206">
        <v>0.48</v>
      </c>
      <c r="X79" s="206">
        <v>1.05</v>
      </c>
      <c r="Y79" s="206">
        <v>0</v>
      </c>
      <c r="Z79" s="206">
        <v>2.0099999999999998</v>
      </c>
      <c r="AA79" s="206">
        <v>0.96</v>
      </c>
      <c r="AB79" s="206">
        <v>0</v>
      </c>
      <c r="AC79" s="206">
        <v>10.09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0.4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10.11</v>
      </c>
      <c r="D80" s="206">
        <v>1.35</v>
      </c>
      <c r="E80" s="206">
        <v>0</v>
      </c>
      <c r="F80" s="206">
        <v>0</v>
      </c>
      <c r="G80" s="206">
        <v>6.15</v>
      </c>
      <c r="H80" s="206">
        <v>0</v>
      </c>
      <c r="I80" s="206">
        <v>23.97</v>
      </c>
      <c r="J80" s="206">
        <v>0.71</v>
      </c>
      <c r="K80" s="206">
        <v>8.0299999999999994</v>
      </c>
      <c r="L80" s="206">
        <v>3.2</v>
      </c>
      <c r="M80" s="206">
        <v>0</v>
      </c>
      <c r="N80" s="206">
        <v>1.24</v>
      </c>
      <c r="O80" s="206">
        <v>2.08</v>
      </c>
      <c r="P80" s="206">
        <v>2.83</v>
      </c>
      <c r="Q80" s="206">
        <v>1.84</v>
      </c>
      <c r="R80" s="206">
        <v>0.44</v>
      </c>
      <c r="S80" s="206">
        <v>0.33</v>
      </c>
      <c r="T80" s="206">
        <v>0.56000000000000005</v>
      </c>
      <c r="U80" s="206">
        <v>9.25</v>
      </c>
      <c r="V80" s="206">
        <v>0.43</v>
      </c>
      <c r="W80" s="206">
        <v>0.48</v>
      </c>
      <c r="X80" s="206">
        <v>1.05</v>
      </c>
      <c r="Y80" s="206">
        <v>0</v>
      </c>
      <c r="Z80" s="206">
        <v>2.0099999999999998</v>
      </c>
      <c r="AA80" s="206">
        <v>0.96</v>
      </c>
      <c r="AB80" s="206">
        <v>0</v>
      </c>
      <c r="AC80" s="206">
        <v>10.09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0.4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10.11</v>
      </c>
      <c r="D81" s="206">
        <v>1.35</v>
      </c>
      <c r="E81" s="206">
        <v>0</v>
      </c>
      <c r="F81" s="206">
        <v>0</v>
      </c>
      <c r="G81" s="206">
        <v>6.15</v>
      </c>
      <c r="H81" s="206">
        <v>0</v>
      </c>
      <c r="I81" s="206">
        <v>23.97</v>
      </c>
      <c r="J81" s="206">
        <v>0.71</v>
      </c>
      <c r="K81" s="206">
        <v>8.0299999999999994</v>
      </c>
      <c r="L81" s="206">
        <v>3.2</v>
      </c>
      <c r="M81" s="206">
        <v>0</v>
      </c>
      <c r="N81" s="206">
        <v>1.24</v>
      </c>
      <c r="O81" s="206">
        <v>2.08</v>
      </c>
      <c r="P81" s="206">
        <v>2.83</v>
      </c>
      <c r="Q81" s="206">
        <v>1.84</v>
      </c>
      <c r="R81" s="206">
        <v>0.44</v>
      </c>
      <c r="S81" s="206">
        <v>0.33</v>
      </c>
      <c r="T81" s="206">
        <v>0.56000000000000005</v>
      </c>
      <c r="U81" s="206">
        <v>9.25</v>
      </c>
      <c r="V81" s="206">
        <v>0.43</v>
      </c>
      <c r="W81" s="206">
        <v>0.48</v>
      </c>
      <c r="X81" s="206">
        <v>1.05</v>
      </c>
      <c r="Y81" s="206">
        <v>0</v>
      </c>
      <c r="Z81" s="206">
        <v>2.0099999999999998</v>
      </c>
      <c r="AA81" s="206">
        <v>0.96</v>
      </c>
      <c r="AB81" s="206">
        <v>0</v>
      </c>
      <c r="AC81" s="206">
        <v>10.09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0.4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10.11</v>
      </c>
      <c r="D82" s="206">
        <v>1.35</v>
      </c>
      <c r="E82" s="206">
        <v>0</v>
      </c>
      <c r="F82" s="206">
        <v>0</v>
      </c>
      <c r="G82" s="206">
        <v>6.15</v>
      </c>
      <c r="H82" s="206">
        <v>0</v>
      </c>
      <c r="I82" s="206">
        <v>23.97</v>
      </c>
      <c r="J82" s="206">
        <v>0.71</v>
      </c>
      <c r="K82" s="206">
        <v>8.0299999999999994</v>
      </c>
      <c r="L82" s="206">
        <v>3.2</v>
      </c>
      <c r="M82" s="206">
        <v>0</v>
      </c>
      <c r="N82" s="206">
        <v>1.24</v>
      </c>
      <c r="O82" s="206">
        <v>2.08</v>
      </c>
      <c r="P82" s="206">
        <v>2.83</v>
      </c>
      <c r="Q82" s="206">
        <v>1.84</v>
      </c>
      <c r="R82" s="206">
        <v>0.44</v>
      </c>
      <c r="S82" s="206">
        <v>0.33</v>
      </c>
      <c r="T82" s="206">
        <v>0.56000000000000005</v>
      </c>
      <c r="U82" s="206">
        <v>9.25</v>
      </c>
      <c r="V82" s="206">
        <v>0.43</v>
      </c>
      <c r="W82" s="206">
        <v>0.48</v>
      </c>
      <c r="X82" s="206">
        <v>1.05</v>
      </c>
      <c r="Y82" s="206">
        <v>0</v>
      </c>
      <c r="Z82" s="206">
        <v>2.0099999999999998</v>
      </c>
      <c r="AA82" s="206">
        <v>0.96</v>
      </c>
      <c r="AB82" s="206">
        <v>0</v>
      </c>
      <c r="AC82" s="206">
        <v>10.09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0.4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10.11</v>
      </c>
      <c r="D83" s="206">
        <v>1.35</v>
      </c>
      <c r="E83" s="206">
        <v>0</v>
      </c>
      <c r="F83" s="206">
        <v>0</v>
      </c>
      <c r="G83" s="206">
        <v>6.15</v>
      </c>
      <c r="H83" s="206">
        <v>0</v>
      </c>
      <c r="I83" s="206">
        <v>24.11</v>
      </c>
      <c r="J83" s="206">
        <v>0.71</v>
      </c>
      <c r="K83" s="206">
        <v>8.0299999999999994</v>
      </c>
      <c r="L83" s="206">
        <v>3.2</v>
      </c>
      <c r="M83" s="206">
        <v>0</v>
      </c>
      <c r="N83" s="206">
        <v>1.24</v>
      </c>
      <c r="O83" s="206">
        <v>2.08</v>
      </c>
      <c r="P83" s="206">
        <v>2.83</v>
      </c>
      <c r="Q83" s="206">
        <v>1.84</v>
      </c>
      <c r="R83" s="206">
        <v>0.44</v>
      </c>
      <c r="S83" s="206">
        <v>0.33</v>
      </c>
      <c r="T83" s="206">
        <v>0.56000000000000005</v>
      </c>
      <c r="U83" s="206">
        <v>9.25</v>
      </c>
      <c r="V83" s="206">
        <v>0.43</v>
      </c>
      <c r="W83" s="206">
        <v>0.48</v>
      </c>
      <c r="X83" s="206">
        <v>1.05</v>
      </c>
      <c r="Y83" s="206">
        <v>0</v>
      </c>
      <c r="Z83" s="206">
        <v>2.0099999999999998</v>
      </c>
      <c r="AA83" s="206">
        <v>0.96</v>
      </c>
      <c r="AB83" s="206">
        <v>0</v>
      </c>
      <c r="AC83" s="206">
        <v>10.09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10.74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10.11</v>
      </c>
      <c r="D84" s="206">
        <v>1.35</v>
      </c>
      <c r="E84" s="206">
        <v>0</v>
      </c>
      <c r="F84" s="206">
        <v>0</v>
      </c>
      <c r="G84" s="206">
        <v>6.15</v>
      </c>
      <c r="H84" s="206">
        <v>0</v>
      </c>
      <c r="I84" s="206">
        <v>24.11</v>
      </c>
      <c r="J84" s="206">
        <v>0.71</v>
      </c>
      <c r="K84" s="206">
        <v>8.0299999999999994</v>
      </c>
      <c r="L84" s="206">
        <v>3.2</v>
      </c>
      <c r="M84" s="206">
        <v>0</v>
      </c>
      <c r="N84" s="206">
        <v>1.24</v>
      </c>
      <c r="O84" s="206">
        <v>2.08</v>
      </c>
      <c r="P84" s="206">
        <v>2.83</v>
      </c>
      <c r="Q84" s="206">
        <v>1.84</v>
      </c>
      <c r="R84" s="206">
        <v>0.44</v>
      </c>
      <c r="S84" s="206">
        <v>0.33</v>
      </c>
      <c r="T84" s="206">
        <v>0.56000000000000005</v>
      </c>
      <c r="U84" s="206">
        <v>9.25</v>
      </c>
      <c r="V84" s="206">
        <v>0.43</v>
      </c>
      <c r="W84" s="206">
        <v>0.48</v>
      </c>
      <c r="X84" s="206">
        <v>1.05</v>
      </c>
      <c r="Y84" s="206">
        <v>0</v>
      </c>
      <c r="Z84" s="206">
        <v>2.0099999999999998</v>
      </c>
      <c r="AA84" s="206">
        <v>0.96</v>
      </c>
      <c r="AB84" s="206">
        <v>0</v>
      </c>
      <c r="AC84" s="206">
        <v>10.09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10.74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10.11</v>
      </c>
      <c r="D85" s="206">
        <v>1.35</v>
      </c>
      <c r="E85" s="206">
        <v>0</v>
      </c>
      <c r="F85" s="206">
        <v>0</v>
      </c>
      <c r="G85" s="206">
        <v>6.15</v>
      </c>
      <c r="H85" s="206">
        <v>0</v>
      </c>
      <c r="I85" s="206">
        <v>24.11</v>
      </c>
      <c r="J85" s="206">
        <v>0.71</v>
      </c>
      <c r="K85" s="206">
        <v>9.68</v>
      </c>
      <c r="L85" s="206">
        <v>3.2</v>
      </c>
      <c r="M85" s="206">
        <v>0</v>
      </c>
      <c r="N85" s="206">
        <v>1.24</v>
      </c>
      <c r="O85" s="206">
        <v>2.08</v>
      </c>
      <c r="P85" s="206">
        <v>2.83</v>
      </c>
      <c r="Q85" s="206">
        <v>1.84</v>
      </c>
      <c r="R85" s="206">
        <v>0.44</v>
      </c>
      <c r="S85" s="206">
        <v>0.33</v>
      </c>
      <c r="T85" s="206">
        <v>0.56000000000000005</v>
      </c>
      <c r="U85" s="206">
        <v>9.25</v>
      </c>
      <c r="V85" s="206">
        <v>0.43</v>
      </c>
      <c r="W85" s="206">
        <v>0.48</v>
      </c>
      <c r="X85" s="206">
        <v>1.05</v>
      </c>
      <c r="Y85" s="206">
        <v>0</v>
      </c>
      <c r="Z85" s="206">
        <v>2.0099999999999998</v>
      </c>
      <c r="AA85" s="206">
        <v>0.96</v>
      </c>
      <c r="AB85" s="206">
        <v>0</v>
      </c>
      <c r="AC85" s="206">
        <v>10.09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10.74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10.11</v>
      </c>
      <c r="D86" s="206">
        <v>1.35</v>
      </c>
      <c r="E86" s="206">
        <v>0</v>
      </c>
      <c r="F86" s="206">
        <v>0</v>
      </c>
      <c r="G86" s="206">
        <v>6.15</v>
      </c>
      <c r="H86" s="206">
        <v>0</v>
      </c>
      <c r="I86" s="206">
        <v>24.11</v>
      </c>
      <c r="J86" s="206">
        <v>0.71</v>
      </c>
      <c r="K86" s="206">
        <v>8.0299999999999994</v>
      </c>
      <c r="L86" s="206">
        <v>3.2</v>
      </c>
      <c r="M86" s="206">
        <v>0</v>
      </c>
      <c r="N86" s="206">
        <v>1.24</v>
      </c>
      <c r="O86" s="206">
        <v>2.08</v>
      </c>
      <c r="P86" s="206">
        <v>2.83</v>
      </c>
      <c r="Q86" s="206">
        <v>1.84</v>
      </c>
      <c r="R86" s="206">
        <v>0.44</v>
      </c>
      <c r="S86" s="206">
        <v>0.33</v>
      </c>
      <c r="T86" s="206">
        <v>0.56000000000000005</v>
      </c>
      <c r="U86" s="206">
        <v>9.25</v>
      </c>
      <c r="V86" s="206">
        <v>0.43</v>
      </c>
      <c r="W86" s="206">
        <v>0.48</v>
      </c>
      <c r="X86" s="206">
        <v>1.05</v>
      </c>
      <c r="Y86" s="206">
        <v>0</v>
      </c>
      <c r="Z86" s="206">
        <v>2.0099999999999998</v>
      </c>
      <c r="AA86" s="206">
        <v>0.96</v>
      </c>
      <c r="AB86" s="206">
        <v>0</v>
      </c>
      <c r="AC86" s="206">
        <v>10.09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10.74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10.11</v>
      </c>
      <c r="D87" s="206">
        <v>1.35</v>
      </c>
      <c r="E87" s="206">
        <v>0</v>
      </c>
      <c r="F87" s="206">
        <v>0</v>
      </c>
      <c r="G87" s="206">
        <v>6.15</v>
      </c>
      <c r="H87" s="206">
        <v>0</v>
      </c>
      <c r="I87" s="206">
        <v>22.7</v>
      </c>
      <c r="J87" s="206">
        <v>0.71</v>
      </c>
      <c r="K87" s="206">
        <v>8.0299999999999994</v>
      </c>
      <c r="L87" s="206">
        <v>0.48</v>
      </c>
      <c r="M87" s="206">
        <v>0</v>
      </c>
      <c r="N87" s="206">
        <v>1.24</v>
      </c>
      <c r="O87" s="206">
        <v>2.08</v>
      </c>
      <c r="P87" s="206">
        <v>2.83</v>
      </c>
      <c r="Q87" s="206">
        <v>1.2</v>
      </c>
      <c r="R87" s="206">
        <v>0.44</v>
      </c>
      <c r="S87" s="206">
        <v>0.3</v>
      </c>
      <c r="T87" s="206">
        <v>0.56000000000000005</v>
      </c>
      <c r="U87" s="206">
        <v>9.25</v>
      </c>
      <c r="V87" s="206">
        <v>0.43</v>
      </c>
      <c r="W87" s="206">
        <v>0.48</v>
      </c>
      <c r="X87" s="206">
        <v>1.05</v>
      </c>
      <c r="Y87" s="206">
        <v>0</v>
      </c>
      <c r="Z87" s="206">
        <v>2.0099999999999998</v>
      </c>
      <c r="AA87" s="206">
        <v>0.96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7.08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10.11</v>
      </c>
      <c r="D88" s="206">
        <v>1.35</v>
      </c>
      <c r="E88" s="206">
        <v>0</v>
      </c>
      <c r="F88" s="206">
        <v>0</v>
      </c>
      <c r="G88" s="206">
        <v>6.15</v>
      </c>
      <c r="H88" s="206">
        <v>0</v>
      </c>
      <c r="I88" s="206">
        <v>22.7</v>
      </c>
      <c r="J88" s="206">
        <v>0.71</v>
      </c>
      <c r="K88" s="206">
        <v>8.0299999999999994</v>
      </c>
      <c r="L88" s="206">
        <v>0.48</v>
      </c>
      <c r="M88" s="206">
        <v>0</v>
      </c>
      <c r="N88" s="206">
        <v>1.24</v>
      </c>
      <c r="O88" s="206">
        <v>2.08</v>
      </c>
      <c r="P88" s="206">
        <v>2.83</v>
      </c>
      <c r="Q88" s="206">
        <v>1.2</v>
      </c>
      <c r="R88" s="206">
        <v>0.44</v>
      </c>
      <c r="S88" s="206">
        <v>0.3</v>
      </c>
      <c r="T88" s="206">
        <v>0.56000000000000005</v>
      </c>
      <c r="U88" s="206">
        <v>9.25</v>
      </c>
      <c r="V88" s="206">
        <v>0.43</v>
      </c>
      <c r="W88" s="206">
        <v>0.48</v>
      </c>
      <c r="X88" s="206">
        <v>1.05</v>
      </c>
      <c r="Y88" s="206">
        <v>0</v>
      </c>
      <c r="Z88" s="206">
        <v>2.0099999999999998</v>
      </c>
      <c r="AA88" s="206">
        <v>0.96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7.08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10.11</v>
      </c>
      <c r="D89" s="206">
        <v>1.35</v>
      </c>
      <c r="E89" s="206">
        <v>0</v>
      </c>
      <c r="F89" s="206">
        <v>0</v>
      </c>
      <c r="G89" s="206">
        <v>6.15</v>
      </c>
      <c r="H89" s="206">
        <v>0</v>
      </c>
      <c r="I89" s="206">
        <v>22.7</v>
      </c>
      <c r="J89" s="206">
        <v>0.71</v>
      </c>
      <c r="K89" s="206">
        <v>8.0299999999999994</v>
      </c>
      <c r="L89" s="206">
        <v>3.2</v>
      </c>
      <c r="M89" s="206">
        <v>0</v>
      </c>
      <c r="N89" s="206">
        <v>1.24</v>
      </c>
      <c r="O89" s="206">
        <v>2.08</v>
      </c>
      <c r="P89" s="206">
        <v>2.83</v>
      </c>
      <c r="Q89" s="206">
        <v>2.72</v>
      </c>
      <c r="R89" s="206">
        <v>0.44</v>
      </c>
      <c r="S89" s="206">
        <v>4.6100000000000003</v>
      </c>
      <c r="T89" s="206">
        <v>0.56000000000000005</v>
      </c>
      <c r="U89" s="206">
        <v>9.25</v>
      </c>
      <c r="V89" s="206">
        <v>0.43</v>
      </c>
      <c r="W89" s="206">
        <v>0.48</v>
      </c>
      <c r="X89" s="206">
        <v>1.05</v>
      </c>
      <c r="Y89" s="206">
        <v>0</v>
      </c>
      <c r="Z89" s="206">
        <v>2.0099999999999998</v>
      </c>
      <c r="AA89" s="206">
        <v>0.96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7.08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10.11</v>
      </c>
      <c r="D90" s="206">
        <v>1.35</v>
      </c>
      <c r="E90" s="206">
        <v>0</v>
      </c>
      <c r="F90" s="206">
        <v>0</v>
      </c>
      <c r="G90" s="206">
        <v>6.15</v>
      </c>
      <c r="H90" s="206">
        <v>0</v>
      </c>
      <c r="I90" s="206">
        <v>22.7</v>
      </c>
      <c r="J90" s="206">
        <v>0.71</v>
      </c>
      <c r="K90" s="206">
        <v>8.0299999999999994</v>
      </c>
      <c r="L90" s="206">
        <v>45.37</v>
      </c>
      <c r="M90" s="206">
        <v>0</v>
      </c>
      <c r="N90" s="206">
        <v>1.24</v>
      </c>
      <c r="O90" s="206">
        <v>2.08</v>
      </c>
      <c r="P90" s="206">
        <v>2.83</v>
      </c>
      <c r="Q90" s="206">
        <v>2.72</v>
      </c>
      <c r="R90" s="206">
        <v>0.44</v>
      </c>
      <c r="S90" s="206">
        <v>4.6100000000000003</v>
      </c>
      <c r="T90" s="206">
        <v>0.56000000000000005</v>
      </c>
      <c r="U90" s="206">
        <v>9.25</v>
      </c>
      <c r="V90" s="206">
        <v>0.43</v>
      </c>
      <c r="W90" s="206">
        <v>0.48</v>
      </c>
      <c r="X90" s="206">
        <v>1.05</v>
      </c>
      <c r="Y90" s="206">
        <v>0</v>
      </c>
      <c r="Z90" s="206">
        <v>2.0099999999999998</v>
      </c>
      <c r="AA90" s="206">
        <v>0.96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7.08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10.11</v>
      </c>
      <c r="D91" s="206">
        <v>1.35</v>
      </c>
      <c r="E91" s="206">
        <v>0</v>
      </c>
      <c r="F91" s="206">
        <v>0</v>
      </c>
      <c r="G91" s="206">
        <v>6.15</v>
      </c>
      <c r="H91" s="206">
        <v>0</v>
      </c>
      <c r="I91" s="206">
        <v>24.39</v>
      </c>
      <c r="J91" s="206">
        <v>0.71</v>
      </c>
      <c r="K91" s="206">
        <v>78.349999999999994</v>
      </c>
      <c r="L91" s="206">
        <v>45.29</v>
      </c>
      <c r="M91" s="206">
        <v>0</v>
      </c>
      <c r="N91" s="206">
        <v>1.24</v>
      </c>
      <c r="O91" s="206">
        <v>2.08</v>
      </c>
      <c r="P91" s="206">
        <v>2.83</v>
      </c>
      <c r="Q91" s="206">
        <v>2.72</v>
      </c>
      <c r="R91" s="206">
        <v>0.44</v>
      </c>
      <c r="S91" s="206">
        <v>3.42</v>
      </c>
      <c r="T91" s="206">
        <v>0.56000000000000005</v>
      </c>
      <c r="U91" s="206">
        <v>9.25</v>
      </c>
      <c r="V91" s="206">
        <v>0.22</v>
      </c>
      <c r="W91" s="206">
        <v>0</v>
      </c>
      <c r="X91" s="206">
        <v>1.05</v>
      </c>
      <c r="Y91" s="206">
        <v>0</v>
      </c>
      <c r="Z91" s="206">
        <v>0</v>
      </c>
      <c r="AA91" s="206">
        <v>0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7.08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10.11</v>
      </c>
      <c r="D92" s="206">
        <v>1.35</v>
      </c>
      <c r="E92" s="206">
        <v>0</v>
      </c>
      <c r="F92" s="206">
        <v>0</v>
      </c>
      <c r="G92" s="206">
        <v>6.15</v>
      </c>
      <c r="H92" s="206">
        <v>0</v>
      </c>
      <c r="I92" s="206">
        <v>24.39</v>
      </c>
      <c r="J92" s="206">
        <v>0.71</v>
      </c>
      <c r="K92" s="206">
        <v>88.56</v>
      </c>
      <c r="L92" s="206">
        <v>45.29</v>
      </c>
      <c r="M92" s="206">
        <v>0</v>
      </c>
      <c r="N92" s="206">
        <v>1.24</v>
      </c>
      <c r="O92" s="206">
        <v>2.08</v>
      </c>
      <c r="P92" s="206">
        <v>2.83</v>
      </c>
      <c r="Q92" s="206">
        <v>2.72</v>
      </c>
      <c r="R92" s="206">
        <v>0.45</v>
      </c>
      <c r="S92" s="206">
        <v>3.42</v>
      </c>
      <c r="T92" s="206">
        <v>0.56000000000000005</v>
      </c>
      <c r="U92" s="206">
        <v>9.25</v>
      </c>
      <c r="V92" s="206">
        <v>0.43</v>
      </c>
      <c r="W92" s="206">
        <v>0.48</v>
      </c>
      <c r="X92" s="206">
        <v>1.05</v>
      </c>
      <c r="Y92" s="206">
        <v>0</v>
      </c>
      <c r="Z92" s="206">
        <v>0</v>
      </c>
      <c r="AA92" s="206">
        <v>0</v>
      </c>
      <c r="AB92" s="206">
        <v>0</v>
      </c>
      <c r="AC92" s="206">
        <v>-0.32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7.08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10.11</v>
      </c>
      <c r="D93" s="206">
        <v>1.35</v>
      </c>
      <c r="E93" s="206">
        <v>0</v>
      </c>
      <c r="F93" s="206">
        <v>0</v>
      </c>
      <c r="G93" s="206">
        <v>6.15</v>
      </c>
      <c r="H93" s="206">
        <v>0</v>
      </c>
      <c r="I93" s="206">
        <v>24.39</v>
      </c>
      <c r="J93" s="206">
        <v>0.71</v>
      </c>
      <c r="K93" s="206">
        <v>88.56</v>
      </c>
      <c r="L93" s="206">
        <v>45</v>
      </c>
      <c r="M93" s="206">
        <v>0</v>
      </c>
      <c r="N93" s="206">
        <v>1.24</v>
      </c>
      <c r="O93" s="206">
        <v>2.08</v>
      </c>
      <c r="P93" s="206">
        <v>2.83</v>
      </c>
      <c r="Q93" s="206">
        <v>2.72</v>
      </c>
      <c r="R93" s="206">
        <v>0.45</v>
      </c>
      <c r="S93" s="206">
        <v>3.42</v>
      </c>
      <c r="T93" s="206">
        <v>0.56000000000000005</v>
      </c>
      <c r="U93" s="206">
        <v>9.25</v>
      </c>
      <c r="V93" s="206">
        <v>0.43</v>
      </c>
      <c r="W93" s="206">
        <v>0.48</v>
      </c>
      <c r="X93" s="206">
        <v>1.05</v>
      </c>
      <c r="Y93" s="206">
        <v>0</v>
      </c>
      <c r="Z93" s="206">
        <v>0</v>
      </c>
      <c r="AA93" s="206">
        <v>0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7.08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10.11</v>
      </c>
      <c r="D94" s="206">
        <v>1.35</v>
      </c>
      <c r="E94" s="206">
        <v>0</v>
      </c>
      <c r="F94" s="206">
        <v>0</v>
      </c>
      <c r="G94" s="206">
        <v>6.15</v>
      </c>
      <c r="H94" s="206">
        <v>0</v>
      </c>
      <c r="I94" s="206">
        <v>24.39</v>
      </c>
      <c r="J94" s="206">
        <v>0.71</v>
      </c>
      <c r="K94" s="206">
        <v>88.05</v>
      </c>
      <c r="L94" s="206">
        <v>45</v>
      </c>
      <c r="M94" s="206">
        <v>0</v>
      </c>
      <c r="N94" s="206">
        <v>1.24</v>
      </c>
      <c r="O94" s="206">
        <v>2.08</v>
      </c>
      <c r="P94" s="206">
        <v>2.83</v>
      </c>
      <c r="Q94" s="206">
        <v>2.72</v>
      </c>
      <c r="R94" s="206">
        <v>5.81</v>
      </c>
      <c r="S94" s="206">
        <v>3.42</v>
      </c>
      <c r="T94" s="206">
        <v>0.56000000000000005</v>
      </c>
      <c r="U94" s="206">
        <v>9.25</v>
      </c>
      <c r="V94" s="206">
        <v>5.27</v>
      </c>
      <c r="W94" s="206">
        <v>6.97</v>
      </c>
      <c r="X94" s="206">
        <v>14.88</v>
      </c>
      <c r="Y94" s="206">
        <v>0</v>
      </c>
      <c r="Z94" s="206">
        <v>0</v>
      </c>
      <c r="AA94" s="206">
        <v>0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7.08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10.11</v>
      </c>
      <c r="D95" s="206">
        <v>1.35</v>
      </c>
      <c r="E95" s="206">
        <v>0</v>
      </c>
      <c r="F95" s="206">
        <v>0</v>
      </c>
      <c r="G95" s="206">
        <v>6.15</v>
      </c>
      <c r="H95" s="206">
        <v>0</v>
      </c>
      <c r="I95" s="206">
        <v>24.39</v>
      </c>
      <c r="J95" s="206">
        <v>0.71</v>
      </c>
      <c r="K95" s="206">
        <v>88.31</v>
      </c>
      <c r="L95" s="206">
        <v>45</v>
      </c>
      <c r="M95" s="206">
        <v>0</v>
      </c>
      <c r="N95" s="206">
        <v>1.24</v>
      </c>
      <c r="O95" s="206">
        <v>2.08</v>
      </c>
      <c r="P95" s="206">
        <v>2.83</v>
      </c>
      <c r="Q95" s="206">
        <v>2.72</v>
      </c>
      <c r="R95" s="206">
        <v>5.81</v>
      </c>
      <c r="S95" s="206">
        <v>3.42</v>
      </c>
      <c r="T95" s="206">
        <v>0.56000000000000005</v>
      </c>
      <c r="U95" s="206">
        <v>9.25</v>
      </c>
      <c r="V95" s="206">
        <v>5.27</v>
      </c>
      <c r="W95" s="206">
        <v>6.97</v>
      </c>
      <c r="X95" s="206">
        <v>14.88</v>
      </c>
      <c r="Y95" s="206">
        <v>0</v>
      </c>
      <c r="Z95" s="206">
        <v>34.630000000000003</v>
      </c>
      <c r="AA95" s="206">
        <v>0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7.08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10.11</v>
      </c>
      <c r="D96" s="206">
        <v>1.35</v>
      </c>
      <c r="E96" s="206">
        <v>0</v>
      </c>
      <c r="F96" s="206">
        <v>0</v>
      </c>
      <c r="G96" s="206">
        <v>6.15</v>
      </c>
      <c r="H96" s="206">
        <v>0</v>
      </c>
      <c r="I96" s="206">
        <v>24.39</v>
      </c>
      <c r="J96" s="206">
        <v>0.71</v>
      </c>
      <c r="K96" s="206">
        <v>82.4</v>
      </c>
      <c r="L96" s="206">
        <v>45</v>
      </c>
      <c r="M96" s="206">
        <v>0</v>
      </c>
      <c r="N96" s="206">
        <v>1.24</v>
      </c>
      <c r="O96" s="206">
        <v>2.08</v>
      </c>
      <c r="P96" s="206">
        <v>2.83</v>
      </c>
      <c r="Q96" s="206">
        <v>2.72</v>
      </c>
      <c r="R96" s="206">
        <v>5.81</v>
      </c>
      <c r="S96" s="206">
        <v>3.42</v>
      </c>
      <c r="T96" s="206">
        <v>0.56000000000000005</v>
      </c>
      <c r="U96" s="206">
        <v>9.25</v>
      </c>
      <c r="V96" s="206">
        <v>5.27</v>
      </c>
      <c r="W96" s="206">
        <v>6.97</v>
      </c>
      <c r="X96" s="206">
        <v>14.88</v>
      </c>
      <c r="Y96" s="206">
        <v>0</v>
      </c>
      <c r="Z96" s="206">
        <v>34.630000000000003</v>
      </c>
      <c r="AA96" s="206">
        <v>0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7.08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10.11</v>
      </c>
      <c r="D97" s="206">
        <v>1.35</v>
      </c>
      <c r="E97" s="206">
        <v>0</v>
      </c>
      <c r="F97" s="206">
        <v>0</v>
      </c>
      <c r="G97" s="206">
        <v>6.15</v>
      </c>
      <c r="H97" s="206">
        <v>0</v>
      </c>
      <c r="I97" s="206">
        <v>24.39</v>
      </c>
      <c r="J97" s="206">
        <v>0.71</v>
      </c>
      <c r="K97" s="206">
        <v>82.39</v>
      </c>
      <c r="L97" s="206">
        <v>45</v>
      </c>
      <c r="M97" s="206">
        <v>0</v>
      </c>
      <c r="N97" s="206">
        <v>1.24</v>
      </c>
      <c r="O97" s="206">
        <v>2.08</v>
      </c>
      <c r="P97" s="206">
        <v>2.83</v>
      </c>
      <c r="Q97" s="206">
        <v>2.72</v>
      </c>
      <c r="R97" s="206">
        <v>5.6</v>
      </c>
      <c r="S97" s="206">
        <v>3.42</v>
      </c>
      <c r="T97" s="206">
        <v>0.56000000000000005</v>
      </c>
      <c r="U97" s="206">
        <v>9.25</v>
      </c>
      <c r="V97" s="206">
        <v>5.27</v>
      </c>
      <c r="W97" s="206">
        <v>6.97</v>
      </c>
      <c r="X97" s="206">
        <v>14.88</v>
      </c>
      <c r="Y97" s="206">
        <v>0</v>
      </c>
      <c r="Z97" s="206">
        <v>34.630000000000003</v>
      </c>
      <c r="AA97" s="206">
        <v>0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7.08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10.11</v>
      </c>
      <c r="D98" s="206">
        <v>1.35</v>
      </c>
      <c r="E98" s="206">
        <v>0</v>
      </c>
      <c r="F98" s="206">
        <v>0</v>
      </c>
      <c r="G98" s="206">
        <v>6.15</v>
      </c>
      <c r="H98" s="206">
        <v>0</v>
      </c>
      <c r="I98" s="206">
        <v>24.39</v>
      </c>
      <c r="J98" s="206">
        <v>0.71</v>
      </c>
      <c r="K98" s="206">
        <v>82.4</v>
      </c>
      <c r="L98" s="206">
        <v>45</v>
      </c>
      <c r="M98" s="206">
        <v>0</v>
      </c>
      <c r="N98" s="206">
        <v>1.24</v>
      </c>
      <c r="O98" s="206">
        <v>2.08</v>
      </c>
      <c r="P98" s="206">
        <v>2.83</v>
      </c>
      <c r="Q98" s="206">
        <v>2.72</v>
      </c>
      <c r="R98" s="206">
        <v>5.6</v>
      </c>
      <c r="S98" s="206">
        <v>3.42</v>
      </c>
      <c r="T98" s="206">
        <v>0.56000000000000005</v>
      </c>
      <c r="U98" s="206">
        <v>9.25</v>
      </c>
      <c r="V98" s="206">
        <v>5.27</v>
      </c>
      <c r="W98" s="206">
        <v>6.97</v>
      </c>
      <c r="X98" s="206">
        <v>14.88</v>
      </c>
      <c r="Y98" s="206">
        <v>0</v>
      </c>
      <c r="Z98" s="206">
        <v>34.630000000000003</v>
      </c>
      <c r="AA98" s="206">
        <v>0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7.08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0.24351000000000025</v>
      </c>
      <c r="D99">
        <f t="shared" si="0"/>
        <v>2.4299999999999974E-2</v>
      </c>
      <c r="E99">
        <f t="shared" si="0"/>
        <v>0</v>
      </c>
      <c r="F99">
        <f t="shared" si="0"/>
        <v>0</v>
      </c>
      <c r="G99">
        <f t="shared" si="0"/>
        <v>0.11069999999999985</v>
      </c>
      <c r="H99">
        <f t="shared" si="0"/>
        <v>0</v>
      </c>
      <c r="I99">
        <f t="shared" si="0"/>
        <v>0.56953749999999992</v>
      </c>
      <c r="J99">
        <f t="shared" si="0"/>
        <v>1.7040000000000007E-2</v>
      </c>
      <c r="K99">
        <f t="shared" si="0"/>
        <v>0.80952750000000107</v>
      </c>
      <c r="L99">
        <f t="shared" si="0"/>
        <v>0.47811250000000033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6.7920000000000105E-2</v>
      </c>
      <c r="Q99">
        <f t="shared" si="0"/>
        <v>4.9772499999999983E-2</v>
      </c>
      <c r="R99">
        <f t="shared" si="0"/>
        <v>1.5587500000000013E-2</v>
      </c>
      <c r="S99">
        <f t="shared" si="0"/>
        <v>4.4500000000000074E-2</v>
      </c>
      <c r="T99">
        <f t="shared" si="0"/>
        <v>1.3440000000000016E-2</v>
      </c>
      <c r="U99">
        <f t="shared" si="0"/>
        <v>0.222</v>
      </c>
      <c r="V99">
        <f t="shared" si="0"/>
        <v>4.0787500000000046E-2</v>
      </c>
      <c r="W99">
        <f t="shared" si="0"/>
        <v>4.5099999999999939E-2</v>
      </c>
      <c r="X99">
        <f t="shared" si="0"/>
        <v>8.875000000000019E-2</v>
      </c>
      <c r="Y99">
        <f t="shared" si="0"/>
        <v>0</v>
      </c>
      <c r="Z99">
        <f t="shared" si="0"/>
        <v>7.5539999999999996E-2</v>
      </c>
      <c r="AA99">
        <f t="shared" si="0"/>
        <v>1.6562500000000008E-2</v>
      </c>
      <c r="AB99">
        <f t="shared" si="0"/>
        <v>0</v>
      </c>
      <c r="AC99">
        <f t="shared" si="0"/>
        <v>0.21933999999999992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2.3692499999999998E-2</v>
      </c>
      <c r="AH99">
        <f t="shared" si="0"/>
        <v>0.60052499999999931</v>
      </c>
      <c r="AI99">
        <f t="shared" si="0"/>
        <v>0</v>
      </c>
      <c r="AJ99">
        <f t="shared" si="0"/>
        <v>0</v>
      </c>
      <c r="AK99">
        <f t="shared" si="0"/>
        <v>0.13692499999999996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1.21</v>
      </c>
      <c r="AH3" s="206">
        <v>6.67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1.21</v>
      </c>
      <c r="AH4" s="206">
        <v>6.67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1.21</v>
      </c>
      <c r="AH5" s="206">
        <v>6.67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1.21</v>
      </c>
      <c r="AH6" s="206">
        <v>6.67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1.21</v>
      </c>
      <c r="AH7" s="206">
        <v>6.67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1.21</v>
      </c>
      <c r="AH8" s="206">
        <v>6.67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1.21</v>
      </c>
      <c r="AH9" s="206">
        <v>6.67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1.21</v>
      </c>
      <c r="AH10" s="206">
        <v>6.67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1.21</v>
      </c>
      <c r="AH11" s="206">
        <v>6.67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1.21</v>
      </c>
      <c r="AH12" s="206">
        <v>6.67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1.21</v>
      </c>
      <c r="AH13" s="206">
        <v>6.67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1.21</v>
      </c>
      <c r="AH14" s="206">
        <v>6.67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1.21</v>
      </c>
      <c r="AH15" s="206">
        <v>6.67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1.1499999999999999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1.1499999999999999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7.82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7.82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7.82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7.82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7.82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7.82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7.82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7.82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7.82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7.82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7.82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7.82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7.82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7.82</v>
      </c>
      <c r="AI31" s="206">
        <v>0</v>
      </c>
      <c r="AJ31" s="206">
        <v>0</v>
      </c>
      <c r="AK31" s="206">
        <v>-8.18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7.82</v>
      </c>
      <c r="AI32" s="206">
        <v>0</v>
      </c>
      <c r="AJ32" s="206">
        <v>0</v>
      </c>
      <c r="AK32" s="206">
        <v>-8.18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-14.18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-14.18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-14.18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-15.18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-14.18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-15.18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-15.18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-14.18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-14.18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-14.18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-15.18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-11.18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-9.18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-13.18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-11.18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7.76</v>
      </c>
      <c r="AI48" s="206">
        <v>0</v>
      </c>
      <c r="AJ48" s="206">
        <v>0</v>
      </c>
      <c r="AK48" s="206">
        <v>-9.18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7.76</v>
      </c>
      <c r="AI49" s="206">
        <v>0</v>
      </c>
      <c r="AJ49" s="206">
        <v>0</v>
      </c>
      <c r="AK49" s="206">
        <v>-9.18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7.76</v>
      </c>
      <c r="AI50" s="206">
        <v>0</v>
      </c>
      <c r="AJ50" s="206">
        <v>0</v>
      </c>
      <c r="AK50" s="206">
        <v>-8.18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7.76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7.76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7.76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7.76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7.76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7.76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7.76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7.76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7.76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7.76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7.76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7.76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7.76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7.76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7.76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7.76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7.76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7.76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7.76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7.76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7.76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7.76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-7.18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-8.18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-8.18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-8.18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-9.18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-9.18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-9.18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-9.18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-9.18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8.9325000000000012E-3</v>
      </c>
      <c r="AH99">
        <f t="shared" si="0"/>
        <v>0.23671000000000014</v>
      </c>
      <c r="AI99">
        <f t="shared" si="0"/>
        <v>0</v>
      </c>
      <c r="AJ99">
        <f t="shared" si="0"/>
        <v>0</v>
      </c>
      <c r="AK99">
        <f t="shared" si="0"/>
        <v>-6.7570000000000088E-2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1.18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2.65</v>
      </c>
      <c r="J3" s="206">
        <v>0.08</v>
      </c>
      <c r="K3" s="206">
        <v>2.61</v>
      </c>
      <c r="L3" s="206">
        <v>0.08</v>
      </c>
      <c r="M3" s="206">
        <v>0.1</v>
      </c>
      <c r="N3" s="206">
        <v>0.1</v>
      </c>
      <c r="O3" s="206">
        <v>0.12</v>
      </c>
      <c r="P3" s="206">
        <v>4.7300000000000004</v>
      </c>
      <c r="Q3" s="206">
        <v>0.19</v>
      </c>
      <c r="R3" s="206">
        <v>1.1200000000000001</v>
      </c>
      <c r="S3" s="206">
        <v>0.36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6.06</v>
      </c>
      <c r="AH3" s="206">
        <v>33.33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1.18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2.65</v>
      </c>
      <c r="J4" s="206">
        <v>0.08</v>
      </c>
      <c r="K4" s="206">
        <v>2.61</v>
      </c>
      <c r="L4" s="206">
        <v>0.08</v>
      </c>
      <c r="M4" s="206">
        <v>0.1</v>
      </c>
      <c r="N4" s="206">
        <v>0.1</v>
      </c>
      <c r="O4" s="206">
        <v>0.12</v>
      </c>
      <c r="P4" s="206">
        <v>4.7300000000000004</v>
      </c>
      <c r="Q4" s="206">
        <v>0.19</v>
      </c>
      <c r="R4" s="206">
        <v>0.86</v>
      </c>
      <c r="S4" s="206">
        <v>0.36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6.06</v>
      </c>
      <c r="AH4" s="206">
        <v>33.33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1.18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2.65</v>
      </c>
      <c r="J5" s="206">
        <v>0.08</v>
      </c>
      <c r="K5" s="206">
        <v>2.61</v>
      </c>
      <c r="L5" s="206">
        <v>0.08</v>
      </c>
      <c r="M5" s="206">
        <v>0.1</v>
      </c>
      <c r="N5" s="206">
        <v>0.1</v>
      </c>
      <c r="O5" s="206">
        <v>0.12</v>
      </c>
      <c r="P5" s="206">
        <v>4.7300000000000004</v>
      </c>
      <c r="Q5" s="206">
        <v>0.19</v>
      </c>
      <c r="R5" s="206">
        <v>0.86</v>
      </c>
      <c r="S5" s="206">
        <v>0.36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6.06</v>
      </c>
      <c r="AH5" s="206">
        <v>33.33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1.18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2.65</v>
      </c>
      <c r="J6" s="206">
        <v>0.08</v>
      </c>
      <c r="K6" s="206">
        <v>2.61</v>
      </c>
      <c r="L6" s="206">
        <v>0.08</v>
      </c>
      <c r="M6" s="206">
        <v>0.1</v>
      </c>
      <c r="N6" s="206">
        <v>0.1</v>
      </c>
      <c r="O6" s="206">
        <v>0.12</v>
      </c>
      <c r="P6" s="206">
        <v>4.7300000000000004</v>
      </c>
      <c r="Q6" s="206">
        <v>0.19</v>
      </c>
      <c r="R6" s="206">
        <v>0.86</v>
      </c>
      <c r="S6" s="206">
        <v>0.36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6.06</v>
      </c>
      <c r="AH6" s="206">
        <v>33.33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1.18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2.65</v>
      </c>
      <c r="J7" s="206">
        <v>0.08</v>
      </c>
      <c r="K7" s="206">
        <v>1.3</v>
      </c>
      <c r="L7" s="206">
        <v>0.08</v>
      </c>
      <c r="M7" s="206">
        <v>0.1</v>
      </c>
      <c r="N7" s="206">
        <v>0.1</v>
      </c>
      <c r="O7" s="206">
        <v>0.12</v>
      </c>
      <c r="P7" s="206">
        <v>4.7300000000000004</v>
      </c>
      <c r="Q7" s="206">
        <v>0.19</v>
      </c>
      <c r="R7" s="206">
        <v>0.86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6.06</v>
      </c>
      <c r="AH7" s="206">
        <v>33.33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1.18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2.65</v>
      </c>
      <c r="J8" s="206">
        <v>0.08</v>
      </c>
      <c r="K8" s="206">
        <v>1.3</v>
      </c>
      <c r="L8" s="206">
        <v>0.08</v>
      </c>
      <c r="M8" s="206">
        <v>0.1</v>
      </c>
      <c r="N8" s="206">
        <v>0.1</v>
      </c>
      <c r="O8" s="206">
        <v>0.12</v>
      </c>
      <c r="P8" s="206">
        <v>4.7300000000000004</v>
      </c>
      <c r="Q8" s="206">
        <v>0.19</v>
      </c>
      <c r="R8" s="206">
        <v>0.86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6.06</v>
      </c>
      <c r="AH8" s="206">
        <v>33.33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1.18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2.65</v>
      </c>
      <c r="J9" s="206">
        <v>0.08</v>
      </c>
      <c r="K9" s="206">
        <v>1.3</v>
      </c>
      <c r="L9" s="206">
        <v>0.08</v>
      </c>
      <c r="M9" s="206">
        <v>0.1</v>
      </c>
      <c r="N9" s="206">
        <v>0.1</v>
      </c>
      <c r="O9" s="206">
        <v>0.12</v>
      </c>
      <c r="P9" s="206">
        <v>4.7300000000000004</v>
      </c>
      <c r="Q9" s="206">
        <v>0.19</v>
      </c>
      <c r="R9" s="206">
        <v>0.86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6.06</v>
      </c>
      <c r="AH9" s="206">
        <v>33.33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1.18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2.65</v>
      </c>
      <c r="J10" s="206">
        <v>0.08</v>
      </c>
      <c r="K10" s="206">
        <v>1.3</v>
      </c>
      <c r="L10" s="206">
        <v>0.08</v>
      </c>
      <c r="M10" s="206">
        <v>0.1</v>
      </c>
      <c r="N10" s="206">
        <v>0.1</v>
      </c>
      <c r="O10" s="206">
        <v>0.12</v>
      </c>
      <c r="P10" s="206">
        <v>4.7300000000000004</v>
      </c>
      <c r="Q10" s="206">
        <v>0.19</v>
      </c>
      <c r="R10" s="206">
        <v>0.86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6.06</v>
      </c>
      <c r="AH10" s="206">
        <v>33.33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1.19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2.65</v>
      </c>
      <c r="J11" s="206">
        <v>0.08</v>
      </c>
      <c r="K11" s="206">
        <v>1.3</v>
      </c>
      <c r="L11" s="206">
        <v>7.0000000000000007E-2</v>
      </c>
      <c r="M11" s="206">
        <v>0.1</v>
      </c>
      <c r="N11" s="206">
        <v>0.1</v>
      </c>
      <c r="O11" s="206">
        <v>0.12</v>
      </c>
      <c r="P11" s="206">
        <v>4.7300000000000004</v>
      </c>
      <c r="Q11" s="206">
        <v>0.19</v>
      </c>
      <c r="R11" s="206">
        <v>0.8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6.06</v>
      </c>
      <c r="AH11" s="206">
        <v>33.33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1.19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2.65</v>
      </c>
      <c r="J12" s="206">
        <v>0.08</v>
      </c>
      <c r="K12" s="206">
        <v>1.3</v>
      </c>
      <c r="L12" s="206">
        <v>7.0000000000000007E-2</v>
      </c>
      <c r="M12" s="206">
        <v>0.1</v>
      </c>
      <c r="N12" s="206">
        <v>0.1</v>
      </c>
      <c r="O12" s="206">
        <v>0.12</v>
      </c>
      <c r="P12" s="206">
        <v>4.7300000000000004</v>
      </c>
      <c r="Q12" s="206">
        <v>0.19</v>
      </c>
      <c r="R12" s="206">
        <v>0.8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6.06</v>
      </c>
      <c r="AH12" s="206">
        <v>33.33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1.19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2.65</v>
      </c>
      <c r="J13" s="206">
        <v>0.08</v>
      </c>
      <c r="K13" s="206">
        <v>2.61</v>
      </c>
      <c r="L13" s="206">
        <v>7.0000000000000007E-2</v>
      </c>
      <c r="M13" s="206">
        <v>0.1</v>
      </c>
      <c r="N13" s="206">
        <v>0.1</v>
      </c>
      <c r="O13" s="206">
        <v>0.12</v>
      </c>
      <c r="P13" s="206">
        <v>4.7300000000000004</v>
      </c>
      <c r="Q13" s="206">
        <v>0.19</v>
      </c>
      <c r="R13" s="206">
        <v>0.8</v>
      </c>
      <c r="S13" s="206">
        <v>0.35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6.06</v>
      </c>
      <c r="AH13" s="206">
        <v>33.33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1.19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2.65</v>
      </c>
      <c r="J14" s="206">
        <v>0.08</v>
      </c>
      <c r="K14" s="206">
        <v>2.61</v>
      </c>
      <c r="L14" s="206">
        <v>7.0000000000000007E-2</v>
      </c>
      <c r="M14" s="206">
        <v>0.1</v>
      </c>
      <c r="N14" s="206">
        <v>0.1</v>
      </c>
      <c r="O14" s="206">
        <v>0.12</v>
      </c>
      <c r="P14" s="206">
        <v>4.7300000000000004</v>
      </c>
      <c r="Q14" s="206">
        <v>0.19</v>
      </c>
      <c r="R14" s="206">
        <v>0.8</v>
      </c>
      <c r="S14" s="206">
        <v>0.35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6.06</v>
      </c>
      <c r="AH14" s="206">
        <v>33.33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1.19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2.65</v>
      </c>
      <c r="J15" s="206">
        <v>0.08</v>
      </c>
      <c r="K15" s="206">
        <v>2.61</v>
      </c>
      <c r="L15" s="206">
        <v>7.0000000000000007E-2</v>
      </c>
      <c r="M15" s="206">
        <v>0.1</v>
      </c>
      <c r="N15" s="206">
        <v>0.1</v>
      </c>
      <c r="O15" s="206">
        <v>0.12</v>
      </c>
      <c r="P15" s="206">
        <v>4.7300000000000004</v>
      </c>
      <c r="Q15" s="206">
        <v>0.19</v>
      </c>
      <c r="R15" s="206">
        <v>0.8</v>
      </c>
      <c r="S15" s="206">
        <v>0.35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6.06</v>
      </c>
      <c r="AH15" s="206">
        <v>33.33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1.19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2.65</v>
      </c>
      <c r="J16" s="206">
        <v>0.08</v>
      </c>
      <c r="K16" s="206">
        <v>2.61</v>
      </c>
      <c r="L16" s="206">
        <v>7.0000000000000007E-2</v>
      </c>
      <c r="M16" s="206">
        <v>0.1</v>
      </c>
      <c r="N16" s="206">
        <v>0.1</v>
      </c>
      <c r="O16" s="206">
        <v>0.12</v>
      </c>
      <c r="P16" s="206">
        <v>4.7300000000000004</v>
      </c>
      <c r="Q16" s="206">
        <v>0.19</v>
      </c>
      <c r="R16" s="206">
        <v>0.8</v>
      </c>
      <c r="S16" s="206">
        <v>0.35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5.76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1.19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2.65</v>
      </c>
      <c r="J17" s="206">
        <v>0.08</v>
      </c>
      <c r="K17" s="206">
        <v>1.3</v>
      </c>
      <c r="L17" s="206">
        <v>7.0000000000000007E-2</v>
      </c>
      <c r="M17" s="206">
        <v>0.1</v>
      </c>
      <c r="N17" s="206">
        <v>0.1</v>
      </c>
      <c r="O17" s="206">
        <v>0.12</v>
      </c>
      <c r="P17" s="206">
        <v>4.7300000000000004</v>
      </c>
      <c r="Q17" s="206">
        <v>0.19</v>
      </c>
      <c r="R17" s="206">
        <v>0.73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5.76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1.19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2.65</v>
      </c>
      <c r="J18" s="206">
        <v>0.08</v>
      </c>
      <c r="K18" s="206">
        <v>1.3</v>
      </c>
      <c r="L18" s="206">
        <v>7.0000000000000007E-2</v>
      </c>
      <c r="M18" s="206">
        <v>0.1</v>
      </c>
      <c r="N18" s="206">
        <v>0.1</v>
      </c>
      <c r="O18" s="206">
        <v>0.12</v>
      </c>
      <c r="P18" s="206">
        <v>4.7300000000000004</v>
      </c>
      <c r="Q18" s="206">
        <v>0.19</v>
      </c>
      <c r="R18" s="206">
        <v>0.73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39.090000000000003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1.19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2.65</v>
      </c>
      <c r="J19" s="206">
        <v>0.08</v>
      </c>
      <c r="K19" s="206">
        <v>1.3</v>
      </c>
      <c r="L19" s="206">
        <v>0.06</v>
      </c>
      <c r="M19" s="206">
        <v>0.1</v>
      </c>
      <c r="N19" s="206">
        <v>0.1</v>
      </c>
      <c r="O19" s="206">
        <v>0.12</v>
      </c>
      <c r="P19" s="206">
        <v>4.7300000000000004</v>
      </c>
      <c r="Q19" s="206">
        <v>0.19</v>
      </c>
      <c r="R19" s="206">
        <v>0.73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39.090000000000003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1.19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2.65</v>
      </c>
      <c r="J20" s="206">
        <v>0.08</v>
      </c>
      <c r="K20" s="206">
        <v>2.61</v>
      </c>
      <c r="L20" s="206">
        <v>0.06</v>
      </c>
      <c r="M20" s="206">
        <v>0.1</v>
      </c>
      <c r="N20" s="206">
        <v>0.1</v>
      </c>
      <c r="O20" s="206">
        <v>0.12</v>
      </c>
      <c r="P20" s="206">
        <v>4.7300000000000004</v>
      </c>
      <c r="Q20" s="206">
        <v>0.19</v>
      </c>
      <c r="R20" s="206">
        <v>0.8</v>
      </c>
      <c r="S20" s="206">
        <v>0.4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39.090000000000003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1.19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2.65</v>
      </c>
      <c r="J21" s="206">
        <v>0.08</v>
      </c>
      <c r="K21" s="206">
        <v>2.61</v>
      </c>
      <c r="L21" s="206">
        <v>7.0000000000000007E-2</v>
      </c>
      <c r="M21" s="206">
        <v>0.1</v>
      </c>
      <c r="N21" s="206">
        <v>0.1</v>
      </c>
      <c r="O21" s="206">
        <v>0.12</v>
      </c>
      <c r="P21" s="206">
        <v>4.7300000000000004</v>
      </c>
      <c r="Q21" s="206">
        <v>0.18</v>
      </c>
      <c r="R21" s="206">
        <v>0.85</v>
      </c>
      <c r="S21" s="206">
        <v>0.37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39.090000000000003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1.19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2.65</v>
      </c>
      <c r="J22" s="206">
        <v>0.08</v>
      </c>
      <c r="K22" s="206">
        <v>2.61</v>
      </c>
      <c r="L22" s="206">
        <v>7.0000000000000007E-2</v>
      </c>
      <c r="M22" s="206">
        <v>0.1</v>
      </c>
      <c r="N22" s="206">
        <v>0.1</v>
      </c>
      <c r="O22" s="206">
        <v>0.12</v>
      </c>
      <c r="P22" s="206">
        <v>4.7300000000000004</v>
      </c>
      <c r="Q22" s="206">
        <v>0.18</v>
      </c>
      <c r="R22" s="206">
        <v>0.85</v>
      </c>
      <c r="S22" s="206">
        <v>0.37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39.090000000000003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1.19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2.65</v>
      </c>
      <c r="J23" s="206">
        <v>0.08</v>
      </c>
      <c r="K23" s="206">
        <v>2.61</v>
      </c>
      <c r="L23" s="206">
        <v>0.1</v>
      </c>
      <c r="M23" s="206">
        <v>0.1</v>
      </c>
      <c r="N23" s="206">
        <v>0.1</v>
      </c>
      <c r="O23" s="206">
        <v>0.12</v>
      </c>
      <c r="P23" s="206">
        <v>4.7300000000000004</v>
      </c>
      <c r="Q23" s="206">
        <v>0.19</v>
      </c>
      <c r="R23" s="206">
        <v>1.1200000000000001</v>
      </c>
      <c r="S23" s="206">
        <v>0.4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39.090000000000003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1.19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2.65</v>
      </c>
      <c r="J24" s="206">
        <v>0.08</v>
      </c>
      <c r="K24" s="206">
        <v>2.61</v>
      </c>
      <c r="L24" s="206">
        <v>0.1</v>
      </c>
      <c r="M24" s="206">
        <v>0.1</v>
      </c>
      <c r="N24" s="206">
        <v>0.1</v>
      </c>
      <c r="O24" s="206">
        <v>0.12</v>
      </c>
      <c r="P24" s="206">
        <v>4.7300000000000004</v>
      </c>
      <c r="Q24" s="206">
        <v>0.19</v>
      </c>
      <c r="R24" s="206">
        <v>1.1200000000000001</v>
      </c>
      <c r="S24" s="206">
        <v>0.5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39.090000000000003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1.19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2.65</v>
      </c>
      <c r="J25" s="206">
        <v>0.08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4.7300000000000004</v>
      </c>
      <c r="Q25" s="206">
        <v>0.19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39.090000000000003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1.19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2.65</v>
      </c>
      <c r="J26" s="206">
        <v>0.08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4.7300000000000004</v>
      </c>
      <c r="Q26" s="206">
        <v>0.19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39.090000000000003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1.19</v>
      </c>
      <c r="D27" s="206">
        <v>0.16</v>
      </c>
      <c r="E27" s="206">
        <v>0</v>
      </c>
      <c r="F27" s="206">
        <v>0</v>
      </c>
      <c r="G27" s="206">
        <v>0.67</v>
      </c>
      <c r="H27" s="206">
        <v>0</v>
      </c>
      <c r="I27" s="206">
        <v>2.65</v>
      </c>
      <c r="J27" s="206">
        <v>0.08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39.090000000000003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1.19</v>
      </c>
      <c r="D28" s="206">
        <v>0.16</v>
      </c>
      <c r="E28" s="206">
        <v>0</v>
      </c>
      <c r="F28" s="206">
        <v>0</v>
      </c>
      <c r="G28" s="206">
        <v>0.67</v>
      </c>
      <c r="H28" s="206">
        <v>0</v>
      </c>
      <c r="I28" s="206">
        <v>2.81</v>
      </c>
      <c r="J28" s="206">
        <v>0.08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39.090000000000003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1.19</v>
      </c>
      <c r="D29" s="206">
        <v>0.16</v>
      </c>
      <c r="E29" s="206">
        <v>0</v>
      </c>
      <c r="F29" s="206">
        <v>0</v>
      </c>
      <c r="G29" s="206">
        <v>0.67</v>
      </c>
      <c r="H29" s="206">
        <v>0</v>
      </c>
      <c r="I29" s="206">
        <v>2.81</v>
      </c>
      <c r="J29" s="206">
        <v>0.08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39.090000000000003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1.19</v>
      </c>
      <c r="D30" s="206">
        <v>0.16</v>
      </c>
      <c r="E30" s="206">
        <v>0</v>
      </c>
      <c r="F30" s="206">
        <v>0</v>
      </c>
      <c r="G30" s="206">
        <v>0.67</v>
      </c>
      <c r="H30" s="206">
        <v>0</v>
      </c>
      <c r="I30" s="206">
        <v>2.81</v>
      </c>
      <c r="J30" s="206">
        <v>0.08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39.090000000000003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1.19</v>
      </c>
      <c r="D31" s="206">
        <v>0.16</v>
      </c>
      <c r="E31" s="206">
        <v>0</v>
      </c>
      <c r="F31" s="206">
        <v>0</v>
      </c>
      <c r="G31" s="206">
        <v>0.67</v>
      </c>
      <c r="H31" s="206">
        <v>0</v>
      </c>
      <c r="I31" s="206">
        <v>2.81</v>
      </c>
      <c r="J31" s="206">
        <v>0.08</v>
      </c>
      <c r="K31" s="206">
        <v>2.61</v>
      </c>
      <c r="L31" s="206">
        <v>0.1</v>
      </c>
      <c r="M31" s="206">
        <v>0.1</v>
      </c>
      <c r="N31" s="206">
        <v>0.1</v>
      </c>
      <c r="O31" s="206">
        <v>0.12</v>
      </c>
      <c r="P31" s="206">
        <v>4.7300000000000004</v>
      </c>
      <c r="Q31" s="206">
        <v>0.03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39.090000000000003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1.19</v>
      </c>
      <c r="D32" s="206">
        <v>0.16</v>
      </c>
      <c r="E32" s="206">
        <v>0</v>
      </c>
      <c r="F32" s="206">
        <v>0</v>
      </c>
      <c r="G32" s="206">
        <v>0.67</v>
      </c>
      <c r="H32" s="206">
        <v>0</v>
      </c>
      <c r="I32" s="206">
        <v>2.81</v>
      </c>
      <c r="J32" s="206">
        <v>0.08</v>
      </c>
      <c r="K32" s="206">
        <v>2.61</v>
      </c>
      <c r="L32" s="206">
        <v>0.14000000000000001</v>
      </c>
      <c r="M32" s="206">
        <v>0.1</v>
      </c>
      <c r="N32" s="206">
        <v>0.1</v>
      </c>
      <c r="O32" s="206">
        <v>0.12</v>
      </c>
      <c r="P32" s="206">
        <v>4.7300000000000004</v>
      </c>
      <c r="Q32" s="206">
        <v>0.19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39.090000000000003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1.19</v>
      </c>
      <c r="D33" s="206">
        <v>0.16</v>
      </c>
      <c r="E33" s="206">
        <v>0</v>
      </c>
      <c r="F33" s="206">
        <v>0</v>
      </c>
      <c r="G33" s="206">
        <v>0.67</v>
      </c>
      <c r="H33" s="206">
        <v>0</v>
      </c>
      <c r="I33" s="206">
        <v>2.81</v>
      </c>
      <c r="J33" s="206">
        <v>0.08</v>
      </c>
      <c r="K33" s="206">
        <v>2.61</v>
      </c>
      <c r="L33" s="206">
        <v>0.1</v>
      </c>
      <c r="M33" s="206">
        <v>0.1</v>
      </c>
      <c r="N33" s="206">
        <v>0.1</v>
      </c>
      <c r="O33" s="206">
        <v>0.12</v>
      </c>
      <c r="P33" s="206">
        <v>4.7300000000000004</v>
      </c>
      <c r="Q33" s="206">
        <v>0.3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1.19</v>
      </c>
      <c r="D34" s="206">
        <v>0.16</v>
      </c>
      <c r="E34" s="206">
        <v>0</v>
      </c>
      <c r="F34" s="206">
        <v>0</v>
      </c>
      <c r="G34" s="206">
        <v>0.67</v>
      </c>
      <c r="H34" s="206">
        <v>0</v>
      </c>
      <c r="I34" s="206">
        <v>2.81</v>
      </c>
      <c r="J34" s="206">
        <v>0.08</v>
      </c>
      <c r="K34" s="206">
        <v>2.61</v>
      </c>
      <c r="L34" s="206">
        <v>0.1</v>
      </c>
      <c r="M34" s="206">
        <v>0.1</v>
      </c>
      <c r="N34" s="206">
        <v>0.1</v>
      </c>
      <c r="O34" s="206">
        <v>0.12</v>
      </c>
      <c r="P34" s="206">
        <v>4.7300000000000004</v>
      </c>
      <c r="Q34" s="206">
        <v>0.3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0</v>
      </c>
      <c r="G35" s="206">
        <v>0.67</v>
      </c>
      <c r="H35" s="206">
        <v>0</v>
      </c>
      <c r="I35" s="206">
        <v>2.76</v>
      </c>
      <c r="J35" s="206">
        <v>0.08</v>
      </c>
      <c r="K35" s="206">
        <v>2.61</v>
      </c>
      <c r="L35" s="206">
        <v>0.1</v>
      </c>
      <c r="M35" s="206">
        <v>0.1</v>
      </c>
      <c r="N35" s="206">
        <v>0.1</v>
      </c>
      <c r="O35" s="206">
        <v>0.12</v>
      </c>
      <c r="P35" s="206">
        <v>4.7300000000000004</v>
      </c>
      <c r="Q35" s="206">
        <v>0.3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0</v>
      </c>
      <c r="G36" s="206">
        <v>0.67</v>
      </c>
      <c r="H36" s="206">
        <v>0</v>
      </c>
      <c r="I36" s="206">
        <v>2.76</v>
      </c>
      <c r="J36" s="206">
        <v>0.08</v>
      </c>
      <c r="K36" s="206">
        <v>2.61</v>
      </c>
      <c r="L36" s="206">
        <v>0.1</v>
      </c>
      <c r="M36" s="206">
        <v>0.1</v>
      </c>
      <c r="N36" s="206">
        <v>0.1</v>
      </c>
      <c r="O36" s="206">
        <v>0.12</v>
      </c>
      <c r="P36" s="206">
        <v>4.7300000000000004</v>
      </c>
      <c r="Q36" s="206">
        <v>0.3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2.87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0</v>
      </c>
      <c r="G37" s="206">
        <v>0.67</v>
      </c>
      <c r="H37" s="206">
        <v>0</v>
      </c>
      <c r="I37" s="206">
        <v>2.76</v>
      </c>
      <c r="J37" s="206">
        <v>0.08</v>
      </c>
      <c r="K37" s="206">
        <v>2.61</v>
      </c>
      <c r="L37" s="206">
        <v>0.1</v>
      </c>
      <c r="M37" s="206">
        <v>0.1</v>
      </c>
      <c r="N37" s="206">
        <v>0.1</v>
      </c>
      <c r="O37" s="206">
        <v>0.12</v>
      </c>
      <c r="P37" s="206">
        <v>4.7300000000000004</v>
      </c>
      <c r="Q37" s="206">
        <v>0.3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2.87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0</v>
      </c>
      <c r="G38" s="206">
        <v>0.67</v>
      </c>
      <c r="H38" s="206">
        <v>0</v>
      </c>
      <c r="I38" s="206">
        <v>2.76</v>
      </c>
      <c r="J38" s="206">
        <v>0.08</v>
      </c>
      <c r="K38" s="206">
        <v>2.61</v>
      </c>
      <c r="L38" s="206">
        <v>0.1</v>
      </c>
      <c r="M38" s="206">
        <v>0.1</v>
      </c>
      <c r="N38" s="206">
        <v>0.1</v>
      </c>
      <c r="O38" s="206">
        <v>0.12</v>
      </c>
      <c r="P38" s="206">
        <v>4.7300000000000004</v>
      </c>
      <c r="Q38" s="206">
        <v>0.3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2.87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1.18</v>
      </c>
      <c r="D39" s="206">
        <v>0.16</v>
      </c>
      <c r="E39" s="206">
        <v>0</v>
      </c>
      <c r="F39" s="206">
        <v>0</v>
      </c>
      <c r="G39" s="206">
        <v>0.67</v>
      </c>
      <c r="H39" s="206">
        <v>0</v>
      </c>
      <c r="I39" s="206">
        <v>2.76</v>
      </c>
      <c r="J39" s="206">
        <v>0.08</v>
      </c>
      <c r="K39" s="206">
        <v>2.61</v>
      </c>
      <c r="L39" s="206">
        <v>0.1</v>
      </c>
      <c r="M39" s="206">
        <v>0.1</v>
      </c>
      <c r="N39" s="206">
        <v>0.1</v>
      </c>
      <c r="O39" s="206">
        <v>0.12</v>
      </c>
      <c r="P39" s="206">
        <v>4.7300000000000004</v>
      </c>
      <c r="Q39" s="206">
        <v>0.3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2.87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1.18</v>
      </c>
      <c r="D40" s="206">
        <v>0.16</v>
      </c>
      <c r="E40" s="206">
        <v>0</v>
      </c>
      <c r="F40" s="206">
        <v>0</v>
      </c>
      <c r="G40" s="206">
        <v>0.67</v>
      </c>
      <c r="H40" s="206">
        <v>0</v>
      </c>
      <c r="I40" s="206">
        <v>2.76</v>
      </c>
      <c r="J40" s="206">
        <v>0.08</v>
      </c>
      <c r="K40" s="206">
        <v>2.61</v>
      </c>
      <c r="L40" s="206">
        <v>0.1</v>
      </c>
      <c r="M40" s="206">
        <v>0.1</v>
      </c>
      <c r="N40" s="206">
        <v>0.1</v>
      </c>
      <c r="O40" s="206">
        <v>0.12</v>
      </c>
      <c r="P40" s="206">
        <v>4.7300000000000004</v>
      </c>
      <c r="Q40" s="206">
        <v>0.3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2.87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1.18</v>
      </c>
      <c r="D41" s="206">
        <v>0.16</v>
      </c>
      <c r="E41" s="206">
        <v>0</v>
      </c>
      <c r="F41" s="206">
        <v>0</v>
      </c>
      <c r="G41" s="206">
        <v>0.67</v>
      </c>
      <c r="H41" s="206">
        <v>0</v>
      </c>
      <c r="I41" s="206">
        <v>2.76</v>
      </c>
      <c r="J41" s="206">
        <v>0.08</v>
      </c>
      <c r="K41" s="206">
        <v>2.61</v>
      </c>
      <c r="L41" s="206">
        <v>0.1</v>
      </c>
      <c r="M41" s="206">
        <v>0.1</v>
      </c>
      <c r="N41" s="206">
        <v>0.1</v>
      </c>
      <c r="O41" s="206">
        <v>0.12</v>
      </c>
      <c r="P41" s="206">
        <v>4.7300000000000004</v>
      </c>
      <c r="Q41" s="206">
        <v>0.3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2.87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1.18</v>
      </c>
      <c r="D42" s="206">
        <v>0.16</v>
      </c>
      <c r="E42" s="206">
        <v>0</v>
      </c>
      <c r="F42" s="206">
        <v>0</v>
      </c>
      <c r="G42" s="206">
        <v>0.67</v>
      </c>
      <c r="H42" s="206">
        <v>0</v>
      </c>
      <c r="I42" s="206">
        <v>2.76</v>
      </c>
      <c r="J42" s="206">
        <v>0.08</v>
      </c>
      <c r="K42" s="206">
        <v>2.61</v>
      </c>
      <c r="L42" s="206">
        <v>0.1</v>
      </c>
      <c r="M42" s="206">
        <v>0.1</v>
      </c>
      <c r="N42" s="206">
        <v>0.1</v>
      </c>
      <c r="O42" s="206">
        <v>0.12</v>
      </c>
      <c r="P42" s="206">
        <v>4.7300000000000004</v>
      </c>
      <c r="Q42" s="206">
        <v>0.3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2.87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1.18</v>
      </c>
      <c r="D43" s="206">
        <v>0.16</v>
      </c>
      <c r="E43" s="206">
        <v>0</v>
      </c>
      <c r="F43" s="206">
        <v>0</v>
      </c>
      <c r="G43" s="206">
        <v>0.67</v>
      </c>
      <c r="H43" s="206">
        <v>0</v>
      </c>
      <c r="I43" s="206">
        <v>2.76</v>
      </c>
      <c r="J43" s="206">
        <v>0.08</v>
      </c>
      <c r="K43" s="206">
        <v>2.61</v>
      </c>
      <c r="L43" s="206">
        <v>0.1</v>
      </c>
      <c r="M43" s="206">
        <v>0.1</v>
      </c>
      <c r="N43" s="206">
        <v>0.1</v>
      </c>
      <c r="O43" s="206">
        <v>0.12</v>
      </c>
      <c r="P43" s="206">
        <v>4.7300000000000004</v>
      </c>
      <c r="Q43" s="206">
        <v>0.3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1.18</v>
      </c>
      <c r="D44" s="206">
        <v>0.16</v>
      </c>
      <c r="E44" s="206">
        <v>0</v>
      </c>
      <c r="F44" s="206">
        <v>0</v>
      </c>
      <c r="G44" s="206">
        <v>0.67</v>
      </c>
      <c r="H44" s="206">
        <v>0</v>
      </c>
      <c r="I44" s="206">
        <v>2.76</v>
      </c>
      <c r="J44" s="206">
        <v>0.08</v>
      </c>
      <c r="K44" s="206">
        <v>2.61</v>
      </c>
      <c r="L44" s="206">
        <v>0.1</v>
      </c>
      <c r="M44" s="206">
        <v>0.1</v>
      </c>
      <c r="N44" s="206">
        <v>0.1</v>
      </c>
      <c r="O44" s="206">
        <v>0.12</v>
      </c>
      <c r="P44" s="206">
        <v>4.7300000000000004</v>
      </c>
      <c r="Q44" s="206">
        <v>0.3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1.18</v>
      </c>
      <c r="D45" s="206">
        <v>0.16</v>
      </c>
      <c r="E45" s="206">
        <v>0</v>
      </c>
      <c r="F45" s="206">
        <v>0</v>
      </c>
      <c r="G45" s="206">
        <v>0.67</v>
      </c>
      <c r="H45" s="206">
        <v>0</v>
      </c>
      <c r="I45" s="206">
        <v>2.76</v>
      </c>
      <c r="J45" s="206">
        <v>0.08</v>
      </c>
      <c r="K45" s="206">
        <v>2.61</v>
      </c>
      <c r="L45" s="206">
        <v>0.1</v>
      </c>
      <c r="M45" s="206">
        <v>0.1</v>
      </c>
      <c r="N45" s="206">
        <v>0.1</v>
      </c>
      <c r="O45" s="206">
        <v>0.12</v>
      </c>
      <c r="P45" s="206">
        <v>4.7300000000000004</v>
      </c>
      <c r="Q45" s="206">
        <v>0.3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1.18</v>
      </c>
      <c r="D46" s="206">
        <v>0.16</v>
      </c>
      <c r="E46" s="206">
        <v>0</v>
      </c>
      <c r="F46" s="206">
        <v>0</v>
      </c>
      <c r="G46" s="206">
        <v>0.67</v>
      </c>
      <c r="H46" s="206">
        <v>0</v>
      </c>
      <c r="I46" s="206">
        <v>2.76</v>
      </c>
      <c r="J46" s="206">
        <v>0.08</v>
      </c>
      <c r="K46" s="206">
        <v>2.61</v>
      </c>
      <c r="L46" s="206">
        <v>0.1</v>
      </c>
      <c r="M46" s="206">
        <v>0.1</v>
      </c>
      <c r="N46" s="206">
        <v>0.1</v>
      </c>
      <c r="O46" s="206">
        <v>0.12</v>
      </c>
      <c r="P46" s="206">
        <v>4.7300000000000004</v>
      </c>
      <c r="Q46" s="206">
        <v>0.3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2.76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1.18</v>
      </c>
      <c r="D47" s="206">
        <v>0.16</v>
      </c>
      <c r="E47" s="206">
        <v>0</v>
      </c>
      <c r="F47" s="206">
        <v>0</v>
      </c>
      <c r="G47" s="206">
        <v>0.67</v>
      </c>
      <c r="H47" s="206">
        <v>0</v>
      </c>
      <c r="I47" s="206">
        <v>2.76</v>
      </c>
      <c r="J47" s="206">
        <v>0.08</v>
      </c>
      <c r="K47" s="206">
        <v>2.61</v>
      </c>
      <c r="L47" s="206">
        <v>0.1</v>
      </c>
      <c r="M47" s="206">
        <v>0.1</v>
      </c>
      <c r="N47" s="206">
        <v>0.1</v>
      </c>
      <c r="O47" s="206">
        <v>0.12</v>
      </c>
      <c r="P47" s="206">
        <v>4.7300000000000004</v>
      </c>
      <c r="Q47" s="206">
        <v>0.3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1.18</v>
      </c>
      <c r="D48" s="206">
        <v>0.16</v>
      </c>
      <c r="E48" s="206">
        <v>0</v>
      </c>
      <c r="F48" s="206">
        <v>0</v>
      </c>
      <c r="G48" s="206">
        <v>0.67</v>
      </c>
      <c r="H48" s="206">
        <v>0</v>
      </c>
      <c r="I48" s="206">
        <v>2.76</v>
      </c>
      <c r="J48" s="206">
        <v>0.08</v>
      </c>
      <c r="K48" s="206">
        <v>2.61</v>
      </c>
      <c r="L48" s="206">
        <v>0.1</v>
      </c>
      <c r="M48" s="206">
        <v>0.1</v>
      </c>
      <c r="N48" s="206">
        <v>0.1</v>
      </c>
      <c r="O48" s="206">
        <v>0.12</v>
      </c>
      <c r="P48" s="206">
        <v>4.7300000000000004</v>
      </c>
      <c r="Q48" s="206">
        <v>0.3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38.78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1.18</v>
      </c>
      <c r="D49" s="206">
        <v>0.16</v>
      </c>
      <c r="E49" s="206">
        <v>0</v>
      </c>
      <c r="F49" s="206">
        <v>0</v>
      </c>
      <c r="G49" s="206">
        <v>0.67</v>
      </c>
      <c r="H49" s="206">
        <v>0</v>
      </c>
      <c r="I49" s="206">
        <v>2.76</v>
      </c>
      <c r="J49" s="206">
        <v>0.08</v>
      </c>
      <c r="K49" s="206">
        <v>2.61</v>
      </c>
      <c r="L49" s="206">
        <v>0.1</v>
      </c>
      <c r="M49" s="206">
        <v>0.1</v>
      </c>
      <c r="N49" s="206">
        <v>0.1</v>
      </c>
      <c r="O49" s="206">
        <v>0.12</v>
      </c>
      <c r="P49" s="206">
        <v>4.7300000000000004</v>
      </c>
      <c r="Q49" s="206">
        <v>0.3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38.78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1.18</v>
      </c>
      <c r="D50" s="206">
        <v>0.16</v>
      </c>
      <c r="E50" s="206">
        <v>0</v>
      </c>
      <c r="F50" s="206">
        <v>0</v>
      </c>
      <c r="G50" s="206">
        <v>0.67</v>
      </c>
      <c r="H50" s="206">
        <v>0</v>
      </c>
      <c r="I50" s="206">
        <v>2.76</v>
      </c>
      <c r="J50" s="206">
        <v>0.08</v>
      </c>
      <c r="K50" s="206">
        <v>2.61</v>
      </c>
      <c r="L50" s="206">
        <v>0.1</v>
      </c>
      <c r="M50" s="206">
        <v>0.1</v>
      </c>
      <c r="N50" s="206">
        <v>0.1</v>
      </c>
      <c r="O50" s="206">
        <v>0.12</v>
      </c>
      <c r="P50" s="206">
        <v>4.7300000000000004</v>
      </c>
      <c r="Q50" s="206">
        <v>0.3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38.78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1.18</v>
      </c>
      <c r="D51" s="206">
        <v>0.16</v>
      </c>
      <c r="E51" s="206">
        <v>0</v>
      </c>
      <c r="F51" s="206">
        <v>0</v>
      </c>
      <c r="G51" s="206">
        <v>0.67</v>
      </c>
      <c r="H51" s="206">
        <v>0</v>
      </c>
      <c r="I51" s="206">
        <v>2.76</v>
      </c>
      <c r="J51" s="206">
        <v>0.08</v>
      </c>
      <c r="K51" s="206">
        <v>2.61</v>
      </c>
      <c r="L51" s="206">
        <v>0.1</v>
      </c>
      <c r="M51" s="206">
        <v>0.1</v>
      </c>
      <c r="N51" s="206">
        <v>0.1</v>
      </c>
      <c r="O51" s="206">
        <v>0.12</v>
      </c>
      <c r="P51" s="206">
        <v>4.7300000000000004</v>
      </c>
      <c r="Q51" s="206">
        <v>0.16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38.78</v>
      </c>
      <c r="AI51" s="206">
        <v>0</v>
      </c>
      <c r="AJ51" s="206">
        <v>0</v>
      </c>
      <c r="AK51" s="206">
        <v>5.09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1.18</v>
      </c>
      <c r="D52" s="206">
        <v>0.16</v>
      </c>
      <c r="E52" s="206">
        <v>0</v>
      </c>
      <c r="F52" s="206">
        <v>0</v>
      </c>
      <c r="G52" s="206">
        <v>0.67</v>
      </c>
      <c r="H52" s="206">
        <v>0</v>
      </c>
      <c r="I52" s="206">
        <v>2.76</v>
      </c>
      <c r="J52" s="206">
        <v>0.08</v>
      </c>
      <c r="K52" s="206">
        <v>2.61</v>
      </c>
      <c r="L52" s="206">
        <v>0.1</v>
      </c>
      <c r="M52" s="206">
        <v>0.1</v>
      </c>
      <c r="N52" s="206">
        <v>0.1</v>
      </c>
      <c r="O52" s="206">
        <v>0.12</v>
      </c>
      <c r="P52" s="206">
        <v>4.7300000000000004</v>
      </c>
      <c r="Q52" s="206">
        <v>0.3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38.78</v>
      </c>
      <c r="AI52" s="206">
        <v>0</v>
      </c>
      <c r="AJ52" s="206">
        <v>0</v>
      </c>
      <c r="AK52" s="206">
        <v>5.09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1.18</v>
      </c>
      <c r="D53" s="206">
        <v>0.16</v>
      </c>
      <c r="E53" s="206">
        <v>0</v>
      </c>
      <c r="F53" s="206">
        <v>0</v>
      </c>
      <c r="G53" s="206">
        <v>0.67</v>
      </c>
      <c r="H53" s="206">
        <v>0</v>
      </c>
      <c r="I53" s="206">
        <v>2.76</v>
      </c>
      <c r="J53" s="206">
        <v>0.08</v>
      </c>
      <c r="K53" s="206">
        <v>2.61</v>
      </c>
      <c r="L53" s="206">
        <v>0.1</v>
      </c>
      <c r="M53" s="206">
        <v>0.1</v>
      </c>
      <c r="N53" s="206">
        <v>0.1</v>
      </c>
      <c r="O53" s="206">
        <v>0.12</v>
      </c>
      <c r="P53" s="206">
        <v>4.7300000000000004</v>
      </c>
      <c r="Q53" s="206">
        <v>0.35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38.78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1.18</v>
      </c>
      <c r="D54" s="206">
        <v>0.16</v>
      </c>
      <c r="E54" s="206">
        <v>0</v>
      </c>
      <c r="F54" s="206">
        <v>0</v>
      </c>
      <c r="G54" s="206">
        <v>0.67</v>
      </c>
      <c r="H54" s="206">
        <v>0</v>
      </c>
      <c r="I54" s="206">
        <v>2.76</v>
      </c>
      <c r="J54" s="206">
        <v>0.08</v>
      </c>
      <c r="K54" s="206">
        <v>2.61</v>
      </c>
      <c r="L54" s="206">
        <v>0</v>
      </c>
      <c r="M54" s="206">
        <v>0.1</v>
      </c>
      <c r="N54" s="206">
        <v>0.1</v>
      </c>
      <c r="O54" s="206">
        <v>0.12</v>
      </c>
      <c r="P54" s="206">
        <v>4.7300000000000004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38.78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1.18</v>
      </c>
      <c r="D55" s="206">
        <v>0.16</v>
      </c>
      <c r="E55" s="206">
        <v>0</v>
      </c>
      <c r="F55" s="206">
        <v>0</v>
      </c>
      <c r="G55" s="206">
        <v>0.67</v>
      </c>
      <c r="H55" s="206">
        <v>0</v>
      </c>
      <c r="I55" s="206">
        <v>2.76</v>
      </c>
      <c r="J55" s="206">
        <v>0.08</v>
      </c>
      <c r="K55" s="206">
        <v>2.61</v>
      </c>
      <c r="L55" s="206">
        <v>0.05</v>
      </c>
      <c r="M55" s="206">
        <v>0.1</v>
      </c>
      <c r="N55" s="206">
        <v>0.1</v>
      </c>
      <c r="O55" s="206">
        <v>0.12</v>
      </c>
      <c r="P55" s="206">
        <v>4.7300000000000004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38.78</v>
      </c>
      <c r="AI55" s="206">
        <v>0</v>
      </c>
      <c r="AJ55" s="206">
        <v>0</v>
      </c>
      <c r="AK55" s="206">
        <v>3.94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1.18</v>
      </c>
      <c r="D56" s="206">
        <v>0.16</v>
      </c>
      <c r="E56" s="206">
        <v>0</v>
      </c>
      <c r="F56" s="206">
        <v>0</v>
      </c>
      <c r="G56" s="206">
        <v>0.67</v>
      </c>
      <c r="H56" s="206">
        <v>0</v>
      </c>
      <c r="I56" s="206">
        <v>2.76</v>
      </c>
      <c r="J56" s="206">
        <v>0.08</v>
      </c>
      <c r="K56" s="206">
        <v>2.61</v>
      </c>
      <c r="L56" s="206">
        <v>0.1</v>
      </c>
      <c r="M56" s="206">
        <v>0.1</v>
      </c>
      <c r="N56" s="206">
        <v>0.1</v>
      </c>
      <c r="O56" s="206">
        <v>0.12</v>
      </c>
      <c r="P56" s="206">
        <v>4.7300000000000004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38.78</v>
      </c>
      <c r="AI56" s="206">
        <v>0</v>
      </c>
      <c r="AJ56" s="206">
        <v>0</v>
      </c>
      <c r="AK56" s="206">
        <v>3.94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1.18</v>
      </c>
      <c r="D57" s="206">
        <v>0.16</v>
      </c>
      <c r="E57" s="206">
        <v>0</v>
      </c>
      <c r="F57" s="206">
        <v>0</v>
      </c>
      <c r="G57" s="206">
        <v>0.67</v>
      </c>
      <c r="H57" s="206">
        <v>0</v>
      </c>
      <c r="I57" s="206">
        <v>2.76</v>
      </c>
      <c r="J57" s="206">
        <v>0.08</v>
      </c>
      <c r="K57" s="206">
        <v>2.61</v>
      </c>
      <c r="L57" s="206">
        <v>0.1</v>
      </c>
      <c r="M57" s="206">
        <v>0.1</v>
      </c>
      <c r="N57" s="206">
        <v>0.1</v>
      </c>
      <c r="O57" s="206">
        <v>0.12</v>
      </c>
      <c r="P57" s="206">
        <v>4.7300000000000004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38.78</v>
      </c>
      <c r="AI57" s="206">
        <v>0</v>
      </c>
      <c r="AJ57" s="206">
        <v>0</v>
      </c>
      <c r="AK57" s="206">
        <v>3.94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1.18</v>
      </c>
      <c r="D58" s="206">
        <v>0.16</v>
      </c>
      <c r="E58" s="206">
        <v>0</v>
      </c>
      <c r="F58" s="206">
        <v>0</v>
      </c>
      <c r="G58" s="206">
        <v>0.67</v>
      </c>
      <c r="H58" s="206">
        <v>0</v>
      </c>
      <c r="I58" s="206">
        <v>2.76</v>
      </c>
      <c r="J58" s="206">
        <v>0.08</v>
      </c>
      <c r="K58" s="206">
        <v>2.61</v>
      </c>
      <c r="L58" s="206">
        <v>0.1</v>
      </c>
      <c r="M58" s="206">
        <v>0.1</v>
      </c>
      <c r="N58" s="206">
        <v>0.1</v>
      </c>
      <c r="O58" s="206">
        <v>0.12</v>
      </c>
      <c r="P58" s="206">
        <v>4.7300000000000004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38.78</v>
      </c>
      <c r="AI58" s="206">
        <v>0</v>
      </c>
      <c r="AJ58" s="206">
        <v>0</v>
      </c>
      <c r="AK58" s="206">
        <v>3.94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1.18</v>
      </c>
      <c r="D59" s="206">
        <v>0.16</v>
      </c>
      <c r="E59" s="206">
        <v>0</v>
      </c>
      <c r="F59" s="206">
        <v>0</v>
      </c>
      <c r="G59" s="206">
        <v>0.67</v>
      </c>
      <c r="H59" s="206">
        <v>0</v>
      </c>
      <c r="I59" s="206">
        <v>2.76</v>
      </c>
      <c r="J59" s="206">
        <v>0.08</v>
      </c>
      <c r="K59" s="206">
        <v>2.61</v>
      </c>
      <c r="L59" s="206">
        <v>0.1</v>
      </c>
      <c r="M59" s="206">
        <v>0.1</v>
      </c>
      <c r="N59" s="206">
        <v>0.1</v>
      </c>
      <c r="O59" s="206">
        <v>0.12</v>
      </c>
      <c r="P59" s="206">
        <v>4.7300000000000004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38.78</v>
      </c>
      <c r="AI59" s="206">
        <v>0</v>
      </c>
      <c r="AJ59" s="206">
        <v>0</v>
      </c>
      <c r="AK59" s="206">
        <v>3.94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1.18</v>
      </c>
      <c r="D60" s="206">
        <v>0.16</v>
      </c>
      <c r="E60" s="206">
        <v>0</v>
      </c>
      <c r="F60" s="206">
        <v>0</v>
      </c>
      <c r="G60" s="206">
        <v>0.67</v>
      </c>
      <c r="H60" s="206">
        <v>0</v>
      </c>
      <c r="I60" s="206">
        <v>2.76</v>
      </c>
      <c r="J60" s="206">
        <v>0.08</v>
      </c>
      <c r="K60" s="206">
        <v>2.61</v>
      </c>
      <c r="L60" s="206">
        <v>0.1</v>
      </c>
      <c r="M60" s="206">
        <v>0.1</v>
      </c>
      <c r="N60" s="206">
        <v>0.1</v>
      </c>
      <c r="O60" s="206">
        <v>0.12</v>
      </c>
      <c r="P60" s="206">
        <v>4.7300000000000004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38.78</v>
      </c>
      <c r="AI60" s="206">
        <v>0</v>
      </c>
      <c r="AJ60" s="206">
        <v>0</v>
      </c>
      <c r="AK60" s="206">
        <v>3.94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1.18</v>
      </c>
      <c r="D61" s="206">
        <v>0.16</v>
      </c>
      <c r="E61" s="206">
        <v>0</v>
      </c>
      <c r="F61" s="206">
        <v>0</v>
      </c>
      <c r="G61" s="206">
        <v>0.67</v>
      </c>
      <c r="H61" s="206">
        <v>0</v>
      </c>
      <c r="I61" s="206">
        <v>2.76</v>
      </c>
      <c r="J61" s="206">
        <v>0.08</v>
      </c>
      <c r="K61" s="206">
        <v>2.61</v>
      </c>
      <c r="L61" s="206">
        <v>0.1</v>
      </c>
      <c r="M61" s="206">
        <v>0.1</v>
      </c>
      <c r="N61" s="206">
        <v>0.1</v>
      </c>
      <c r="O61" s="206">
        <v>0.12</v>
      </c>
      <c r="P61" s="206">
        <v>4.7300000000000004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38.78</v>
      </c>
      <c r="AI61" s="206">
        <v>0</v>
      </c>
      <c r="AJ61" s="206">
        <v>0</v>
      </c>
      <c r="AK61" s="206">
        <v>3.94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1.18</v>
      </c>
      <c r="D62" s="206">
        <v>0.16</v>
      </c>
      <c r="E62" s="206">
        <v>0</v>
      </c>
      <c r="F62" s="206">
        <v>0</v>
      </c>
      <c r="G62" s="206">
        <v>0.67</v>
      </c>
      <c r="H62" s="206">
        <v>0</v>
      </c>
      <c r="I62" s="206">
        <v>2.76</v>
      </c>
      <c r="J62" s="206">
        <v>0.08</v>
      </c>
      <c r="K62" s="206">
        <v>2.61</v>
      </c>
      <c r="L62" s="206">
        <v>0.1</v>
      </c>
      <c r="M62" s="206">
        <v>0.1</v>
      </c>
      <c r="N62" s="206">
        <v>0.1</v>
      </c>
      <c r="O62" s="206">
        <v>0.12</v>
      </c>
      <c r="P62" s="206">
        <v>4.7300000000000004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38.78</v>
      </c>
      <c r="AI62" s="206">
        <v>0</v>
      </c>
      <c r="AJ62" s="206">
        <v>0</v>
      </c>
      <c r="AK62" s="206">
        <v>3.94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1.18</v>
      </c>
      <c r="D63" s="206">
        <v>0.16</v>
      </c>
      <c r="E63" s="206">
        <v>0</v>
      </c>
      <c r="F63" s="206">
        <v>0</v>
      </c>
      <c r="G63" s="206">
        <v>0.67</v>
      </c>
      <c r="H63" s="206">
        <v>0</v>
      </c>
      <c r="I63" s="206">
        <v>2.76</v>
      </c>
      <c r="J63" s="206">
        <v>0.08</v>
      </c>
      <c r="K63" s="206">
        <v>2.61</v>
      </c>
      <c r="L63" s="206">
        <v>0.1</v>
      </c>
      <c r="M63" s="206">
        <v>0.1</v>
      </c>
      <c r="N63" s="206">
        <v>0.1</v>
      </c>
      <c r="O63" s="206">
        <v>0.12</v>
      </c>
      <c r="P63" s="206">
        <v>4.7300000000000004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38.78</v>
      </c>
      <c r="AI63" s="206">
        <v>0</v>
      </c>
      <c r="AJ63" s="206">
        <v>0</v>
      </c>
      <c r="AK63" s="206">
        <v>3.94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1.18</v>
      </c>
      <c r="D64" s="206">
        <v>0.16</v>
      </c>
      <c r="E64" s="206">
        <v>0</v>
      </c>
      <c r="F64" s="206">
        <v>0</v>
      </c>
      <c r="G64" s="206">
        <v>0.67</v>
      </c>
      <c r="H64" s="206">
        <v>0</v>
      </c>
      <c r="I64" s="206">
        <v>2.76</v>
      </c>
      <c r="J64" s="206">
        <v>0.08</v>
      </c>
      <c r="K64" s="206">
        <v>2.61</v>
      </c>
      <c r="L64" s="206">
        <v>0.1</v>
      </c>
      <c r="M64" s="206">
        <v>0.1</v>
      </c>
      <c r="N64" s="206">
        <v>0.1</v>
      </c>
      <c r="O64" s="206">
        <v>0.12</v>
      </c>
      <c r="P64" s="206">
        <v>4.7300000000000004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38.78</v>
      </c>
      <c r="AI64" s="206">
        <v>0</v>
      </c>
      <c r="AJ64" s="206">
        <v>0</v>
      </c>
      <c r="AK64" s="206">
        <v>3.94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1.18</v>
      </c>
      <c r="D65" s="206">
        <v>0.16</v>
      </c>
      <c r="E65" s="206">
        <v>0</v>
      </c>
      <c r="F65" s="206">
        <v>0</v>
      </c>
      <c r="G65" s="206">
        <v>0.67</v>
      </c>
      <c r="H65" s="206">
        <v>0</v>
      </c>
      <c r="I65" s="206">
        <v>2.76</v>
      </c>
      <c r="J65" s="206">
        <v>0.08</v>
      </c>
      <c r="K65" s="206">
        <v>2.61</v>
      </c>
      <c r="L65" s="206">
        <v>0.1</v>
      </c>
      <c r="M65" s="206">
        <v>0.1</v>
      </c>
      <c r="N65" s="206">
        <v>0.1</v>
      </c>
      <c r="O65" s="206">
        <v>0.12</v>
      </c>
      <c r="P65" s="206">
        <v>4.7300000000000004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38.78</v>
      </c>
      <c r="AI65" s="206">
        <v>0</v>
      </c>
      <c r="AJ65" s="206">
        <v>0</v>
      </c>
      <c r="AK65" s="206">
        <v>3.94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1.18</v>
      </c>
      <c r="D66" s="206">
        <v>0.16</v>
      </c>
      <c r="E66" s="206">
        <v>0</v>
      </c>
      <c r="F66" s="206">
        <v>0</v>
      </c>
      <c r="G66" s="206">
        <v>0.67</v>
      </c>
      <c r="H66" s="206">
        <v>0</v>
      </c>
      <c r="I66" s="206">
        <v>2.76</v>
      </c>
      <c r="J66" s="206">
        <v>0.08</v>
      </c>
      <c r="K66" s="206">
        <v>2.61</v>
      </c>
      <c r="L66" s="206">
        <v>0.1</v>
      </c>
      <c r="M66" s="206">
        <v>0.1</v>
      </c>
      <c r="N66" s="206">
        <v>0.1</v>
      </c>
      <c r="O66" s="206">
        <v>0.12</v>
      </c>
      <c r="P66" s="206">
        <v>4.7300000000000004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38.78</v>
      </c>
      <c r="AI66" s="206">
        <v>0</v>
      </c>
      <c r="AJ66" s="206">
        <v>0</v>
      </c>
      <c r="AK66" s="206">
        <v>3.94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1.18</v>
      </c>
      <c r="D67" s="206">
        <v>0.16</v>
      </c>
      <c r="E67" s="206">
        <v>0</v>
      </c>
      <c r="F67" s="206">
        <v>0</v>
      </c>
      <c r="G67" s="206">
        <v>0.67</v>
      </c>
      <c r="H67" s="206">
        <v>0</v>
      </c>
      <c r="I67" s="206">
        <v>2.76</v>
      </c>
      <c r="J67" s="206">
        <v>0.08</v>
      </c>
      <c r="K67" s="206">
        <v>2.61</v>
      </c>
      <c r="L67" s="206">
        <v>0.22</v>
      </c>
      <c r="M67" s="206">
        <v>0.1</v>
      </c>
      <c r="N67" s="206">
        <v>0.1</v>
      </c>
      <c r="O67" s="206">
        <v>0.12</v>
      </c>
      <c r="P67" s="206">
        <v>4.7300000000000004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38.78</v>
      </c>
      <c r="AI67" s="206">
        <v>0</v>
      </c>
      <c r="AJ67" s="206">
        <v>0</v>
      </c>
      <c r="AK67" s="206">
        <v>4.9400000000000004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1.18</v>
      </c>
      <c r="D68" s="206">
        <v>0.16</v>
      </c>
      <c r="E68" s="206">
        <v>0</v>
      </c>
      <c r="F68" s="206">
        <v>0</v>
      </c>
      <c r="G68" s="206">
        <v>0.67</v>
      </c>
      <c r="H68" s="206">
        <v>0</v>
      </c>
      <c r="I68" s="206">
        <v>2.76</v>
      </c>
      <c r="J68" s="206">
        <v>0.08</v>
      </c>
      <c r="K68" s="206">
        <v>2.61</v>
      </c>
      <c r="L68" s="206">
        <v>0.1</v>
      </c>
      <c r="M68" s="206">
        <v>0.1</v>
      </c>
      <c r="N68" s="206">
        <v>0.1</v>
      </c>
      <c r="O68" s="206">
        <v>0.12</v>
      </c>
      <c r="P68" s="206">
        <v>4.7300000000000004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38.78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1.18</v>
      </c>
      <c r="D69" s="206">
        <v>0.16</v>
      </c>
      <c r="E69" s="206">
        <v>0</v>
      </c>
      <c r="F69" s="206">
        <v>0</v>
      </c>
      <c r="G69" s="206">
        <v>0.67</v>
      </c>
      <c r="H69" s="206">
        <v>0</v>
      </c>
      <c r="I69" s="206">
        <v>2.76</v>
      </c>
      <c r="J69" s="206">
        <v>0.08</v>
      </c>
      <c r="K69" s="206">
        <v>2.61</v>
      </c>
      <c r="L69" s="206">
        <v>0.1</v>
      </c>
      <c r="M69" s="206">
        <v>0.1</v>
      </c>
      <c r="N69" s="206">
        <v>0.1</v>
      </c>
      <c r="O69" s="206">
        <v>0.12</v>
      </c>
      <c r="P69" s="206">
        <v>4.7300000000000004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38.78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1.18</v>
      </c>
      <c r="D70" s="206">
        <v>0.16</v>
      </c>
      <c r="E70" s="206">
        <v>0</v>
      </c>
      <c r="F70" s="206">
        <v>0</v>
      </c>
      <c r="G70" s="206">
        <v>0.67</v>
      </c>
      <c r="H70" s="206">
        <v>0</v>
      </c>
      <c r="I70" s="206">
        <v>2.76</v>
      </c>
      <c r="J70" s="206">
        <v>0.08</v>
      </c>
      <c r="K70" s="206">
        <v>2.61</v>
      </c>
      <c r="L70" s="206">
        <v>0.1</v>
      </c>
      <c r="M70" s="206">
        <v>0.1</v>
      </c>
      <c r="N70" s="206">
        <v>0.1</v>
      </c>
      <c r="O70" s="206">
        <v>0.12</v>
      </c>
      <c r="P70" s="206">
        <v>4.7300000000000004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38.78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1.18</v>
      </c>
      <c r="D71" s="206">
        <v>0.16</v>
      </c>
      <c r="E71" s="206">
        <v>0</v>
      </c>
      <c r="F71" s="206">
        <v>0</v>
      </c>
      <c r="G71" s="206">
        <v>0.67</v>
      </c>
      <c r="H71" s="206">
        <v>0</v>
      </c>
      <c r="I71" s="206">
        <v>2.76</v>
      </c>
      <c r="J71" s="206">
        <v>0.08</v>
      </c>
      <c r="K71" s="206">
        <v>2.61</v>
      </c>
      <c r="L71" s="206">
        <v>0.1</v>
      </c>
      <c r="M71" s="206">
        <v>0.1</v>
      </c>
      <c r="N71" s="206">
        <v>0.1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38.78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1.18</v>
      </c>
      <c r="D72" s="206">
        <v>0.16</v>
      </c>
      <c r="E72" s="206">
        <v>0</v>
      </c>
      <c r="F72" s="206">
        <v>0</v>
      </c>
      <c r="G72" s="206">
        <v>0.67</v>
      </c>
      <c r="H72" s="206">
        <v>0</v>
      </c>
      <c r="I72" s="206">
        <v>2.76</v>
      </c>
      <c r="J72" s="206">
        <v>0.08</v>
      </c>
      <c r="K72" s="206">
        <v>2.61</v>
      </c>
      <c r="L72" s="206">
        <v>0.1</v>
      </c>
      <c r="M72" s="206">
        <v>0.1</v>
      </c>
      <c r="N72" s="206">
        <v>0.1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38.78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1.18</v>
      </c>
      <c r="D73" s="206">
        <v>0.16</v>
      </c>
      <c r="E73" s="206">
        <v>0</v>
      </c>
      <c r="F73" s="206">
        <v>0</v>
      </c>
      <c r="G73" s="206">
        <v>0.67</v>
      </c>
      <c r="H73" s="206">
        <v>0</v>
      </c>
      <c r="I73" s="206">
        <v>2.76</v>
      </c>
      <c r="J73" s="206">
        <v>0.08</v>
      </c>
      <c r="K73" s="206">
        <v>2.61</v>
      </c>
      <c r="L73" s="206">
        <v>0.1</v>
      </c>
      <c r="M73" s="206">
        <v>0.1</v>
      </c>
      <c r="N73" s="206">
        <v>0.1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1.18</v>
      </c>
      <c r="D74" s="206">
        <v>0.16</v>
      </c>
      <c r="E74" s="206">
        <v>0</v>
      </c>
      <c r="F74" s="206">
        <v>0</v>
      </c>
      <c r="G74" s="206">
        <v>0.67</v>
      </c>
      <c r="H74" s="206">
        <v>0</v>
      </c>
      <c r="I74" s="206">
        <v>2.76</v>
      </c>
      <c r="J74" s="206">
        <v>0.08</v>
      </c>
      <c r="K74" s="206">
        <v>2.61</v>
      </c>
      <c r="L74" s="206">
        <v>0.1</v>
      </c>
      <c r="M74" s="206">
        <v>0.1</v>
      </c>
      <c r="N74" s="206">
        <v>0.1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1.18</v>
      </c>
      <c r="D75" s="206">
        <v>0.16</v>
      </c>
      <c r="E75" s="206">
        <v>0</v>
      </c>
      <c r="F75" s="206">
        <v>0</v>
      </c>
      <c r="G75" s="206">
        <v>0.67</v>
      </c>
      <c r="H75" s="206">
        <v>0</v>
      </c>
      <c r="I75" s="206">
        <v>2.76</v>
      </c>
      <c r="J75" s="206">
        <v>0.08</v>
      </c>
      <c r="K75" s="206">
        <v>2.61</v>
      </c>
      <c r="L75" s="206">
        <v>0.1</v>
      </c>
      <c r="M75" s="206">
        <v>0.1</v>
      </c>
      <c r="N75" s="206">
        <v>0.1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1.18</v>
      </c>
      <c r="D76" s="206">
        <v>0.16</v>
      </c>
      <c r="E76" s="206">
        <v>0</v>
      </c>
      <c r="F76" s="206">
        <v>0</v>
      </c>
      <c r="G76" s="206">
        <v>0.67</v>
      </c>
      <c r="H76" s="206">
        <v>0</v>
      </c>
      <c r="I76" s="206">
        <v>2.76</v>
      </c>
      <c r="J76" s="206">
        <v>0.08</v>
      </c>
      <c r="K76" s="206">
        <v>2.61</v>
      </c>
      <c r="L76" s="206">
        <v>0.1</v>
      </c>
      <c r="M76" s="206">
        <v>0.1</v>
      </c>
      <c r="N76" s="206">
        <v>0.1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1.18</v>
      </c>
      <c r="D77" s="206">
        <v>0.16</v>
      </c>
      <c r="E77" s="206">
        <v>0</v>
      </c>
      <c r="F77" s="206">
        <v>0</v>
      </c>
      <c r="G77" s="206">
        <v>0.67</v>
      </c>
      <c r="H77" s="206">
        <v>0</v>
      </c>
      <c r="I77" s="206">
        <v>2.76</v>
      </c>
      <c r="J77" s="206">
        <v>0.08</v>
      </c>
      <c r="K77" s="206">
        <v>2.61</v>
      </c>
      <c r="L77" s="206">
        <v>0.1</v>
      </c>
      <c r="M77" s="206">
        <v>0.1</v>
      </c>
      <c r="N77" s="206">
        <v>0.1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1.18</v>
      </c>
      <c r="D78" s="206">
        <v>0.16</v>
      </c>
      <c r="E78" s="206">
        <v>0</v>
      </c>
      <c r="F78" s="206">
        <v>0</v>
      </c>
      <c r="G78" s="206">
        <v>0.67</v>
      </c>
      <c r="H78" s="206">
        <v>0</v>
      </c>
      <c r="I78" s="206">
        <v>2.76</v>
      </c>
      <c r="J78" s="206">
        <v>0.08</v>
      </c>
      <c r="K78" s="206">
        <v>2.61</v>
      </c>
      <c r="L78" s="206">
        <v>0.1</v>
      </c>
      <c r="M78" s="206">
        <v>0.1</v>
      </c>
      <c r="N78" s="206">
        <v>0.1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1.18</v>
      </c>
      <c r="D79" s="206">
        <v>0.16</v>
      </c>
      <c r="E79" s="206">
        <v>0</v>
      </c>
      <c r="F79" s="206">
        <v>0</v>
      </c>
      <c r="G79" s="206">
        <v>0.67</v>
      </c>
      <c r="H79" s="206">
        <v>0</v>
      </c>
      <c r="I79" s="206">
        <v>2.76</v>
      </c>
      <c r="J79" s="206">
        <v>0.08</v>
      </c>
      <c r="K79" s="206">
        <v>2.61</v>
      </c>
      <c r="L79" s="206">
        <v>0.1</v>
      </c>
      <c r="M79" s="206">
        <v>0.1</v>
      </c>
      <c r="N79" s="206">
        <v>0.1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1.18</v>
      </c>
      <c r="D80" s="206">
        <v>0.16</v>
      </c>
      <c r="E80" s="206">
        <v>0</v>
      </c>
      <c r="F80" s="206">
        <v>0</v>
      </c>
      <c r="G80" s="206">
        <v>0.67</v>
      </c>
      <c r="H80" s="206">
        <v>0</v>
      </c>
      <c r="I80" s="206">
        <v>2.76</v>
      </c>
      <c r="J80" s="206">
        <v>0.08</v>
      </c>
      <c r="K80" s="206">
        <v>2.61</v>
      </c>
      <c r="L80" s="206">
        <v>0.1</v>
      </c>
      <c r="M80" s="206">
        <v>0.1</v>
      </c>
      <c r="N80" s="206">
        <v>0.1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1.18</v>
      </c>
      <c r="D81" s="206">
        <v>0.16</v>
      </c>
      <c r="E81" s="206">
        <v>0</v>
      </c>
      <c r="F81" s="206">
        <v>0</v>
      </c>
      <c r="G81" s="206">
        <v>0.67</v>
      </c>
      <c r="H81" s="206">
        <v>0</v>
      </c>
      <c r="I81" s="206">
        <v>2.76</v>
      </c>
      <c r="J81" s="206">
        <v>0.08</v>
      </c>
      <c r="K81" s="206">
        <v>2.61</v>
      </c>
      <c r="L81" s="206">
        <v>0.1</v>
      </c>
      <c r="M81" s="206">
        <v>0.1</v>
      </c>
      <c r="N81" s="206">
        <v>0.1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1.18</v>
      </c>
      <c r="D82" s="206">
        <v>0.16</v>
      </c>
      <c r="E82" s="206">
        <v>0</v>
      </c>
      <c r="F82" s="206">
        <v>0</v>
      </c>
      <c r="G82" s="206">
        <v>0.67</v>
      </c>
      <c r="H82" s="206">
        <v>0</v>
      </c>
      <c r="I82" s="206">
        <v>2.76</v>
      </c>
      <c r="J82" s="206">
        <v>0.08</v>
      </c>
      <c r="K82" s="206">
        <v>2.61</v>
      </c>
      <c r="L82" s="206">
        <v>0.1</v>
      </c>
      <c r="M82" s="206">
        <v>0.1</v>
      </c>
      <c r="N82" s="206">
        <v>0.1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1.18</v>
      </c>
      <c r="D83" s="206">
        <v>0.16</v>
      </c>
      <c r="E83" s="206">
        <v>0</v>
      </c>
      <c r="F83" s="206">
        <v>0</v>
      </c>
      <c r="G83" s="206">
        <v>0.67</v>
      </c>
      <c r="H83" s="206">
        <v>0</v>
      </c>
      <c r="I83" s="206">
        <v>2.78</v>
      </c>
      <c r="J83" s="206">
        <v>0.08</v>
      </c>
      <c r="K83" s="206">
        <v>2.61</v>
      </c>
      <c r="L83" s="206">
        <v>0.1</v>
      </c>
      <c r="M83" s="206">
        <v>0.1</v>
      </c>
      <c r="N83" s="206">
        <v>0.1</v>
      </c>
      <c r="O83" s="206">
        <v>0.12</v>
      </c>
      <c r="P83" s="206">
        <v>4.7300000000000004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1.18</v>
      </c>
      <c r="D84" s="206">
        <v>0.16</v>
      </c>
      <c r="E84" s="206">
        <v>0</v>
      </c>
      <c r="F84" s="206">
        <v>0</v>
      </c>
      <c r="G84" s="206">
        <v>0.67</v>
      </c>
      <c r="H84" s="206">
        <v>0</v>
      </c>
      <c r="I84" s="206">
        <v>2.78</v>
      </c>
      <c r="J84" s="206">
        <v>0.08</v>
      </c>
      <c r="K84" s="206">
        <v>2.61</v>
      </c>
      <c r="L84" s="206">
        <v>0.1</v>
      </c>
      <c r="M84" s="206">
        <v>0.1</v>
      </c>
      <c r="N84" s="206">
        <v>0.1</v>
      </c>
      <c r="O84" s="206">
        <v>0.12</v>
      </c>
      <c r="P84" s="206">
        <v>4.7300000000000004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1.18</v>
      </c>
      <c r="D85" s="206">
        <v>0.16</v>
      </c>
      <c r="E85" s="206">
        <v>0</v>
      </c>
      <c r="F85" s="206">
        <v>0</v>
      </c>
      <c r="G85" s="206">
        <v>0.67</v>
      </c>
      <c r="H85" s="206">
        <v>0</v>
      </c>
      <c r="I85" s="206">
        <v>2.78</v>
      </c>
      <c r="J85" s="206">
        <v>0.08</v>
      </c>
      <c r="K85" s="206">
        <v>2.61</v>
      </c>
      <c r="L85" s="206">
        <v>0.1</v>
      </c>
      <c r="M85" s="206">
        <v>0.1</v>
      </c>
      <c r="N85" s="206">
        <v>0.1</v>
      </c>
      <c r="O85" s="206">
        <v>0.12</v>
      </c>
      <c r="P85" s="206">
        <v>4.7300000000000004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1.18</v>
      </c>
      <c r="D86" s="206">
        <v>0.16</v>
      </c>
      <c r="E86" s="206">
        <v>0</v>
      </c>
      <c r="F86" s="206">
        <v>0</v>
      </c>
      <c r="G86" s="206">
        <v>0.67</v>
      </c>
      <c r="H86" s="206">
        <v>0</v>
      </c>
      <c r="I86" s="206">
        <v>2.78</v>
      </c>
      <c r="J86" s="206">
        <v>0.08</v>
      </c>
      <c r="K86" s="206">
        <v>2.61</v>
      </c>
      <c r="L86" s="206">
        <v>0.1</v>
      </c>
      <c r="M86" s="206">
        <v>0.1</v>
      </c>
      <c r="N86" s="206">
        <v>0.1</v>
      </c>
      <c r="O86" s="206">
        <v>0.12</v>
      </c>
      <c r="P86" s="206">
        <v>4.7300000000000004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1.18</v>
      </c>
      <c r="D87" s="206">
        <v>0.16</v>
      </c>
      <c r="E87" s="206">
        <v>0</v>
      </c>
      <c r="F87" s="206">
        <v>0</v>
      </c>
      <c r="G87" s="206">
        <v>0.67</v>
      </c>
      <c r="H87" s="206">
        <v>0</v>
      </c>
      <c r="I87" s="206">
        <v>2.61</v>
      </c>
      <c r="J87" s="206">
        <v>0.08</v>
      </c>
      <c r="K87" s="206">
        <v>2.61</v>
      </c>
      <c r="L87" s="206">
        <v>0</v>
      </c>
      <c r="M87" s="206">
        <v>0.1</v>
      </c>
      <c r="N87" s="206">
        <v>0.1</v>
      </c>
      <c r="O87" s="206">
        <v>0.12</v>
      </c>
      <c r="P87" s="206">
        <v>4.7300000000000004</v>
      </c>
      <c r="Q87" s="206">
        <v>0.22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3.94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1.18</v>
      </c>
      <c r="D88" s="206">
        <v>0.16</v>
      </c>
      <c r="E88" s="206">
        <v>0</v>
      </c>
      <c r="F88" s="206">
        <v>0</v>
      </c>
      <c r="G88" s="206">
        <v>0.67</v>
      </c>
      <c r="H88" s="206">
        <v>0</v>
      </c>
      <c r="I88" s="206">
        <v>2.61</v>
      </c>
      <c r="J88" s="206">
        <v>0.08</v>
      </c>
      <c r="K88" s="206">
        <v>2.61</v>
      </c>
      <c r="L88" s="206">
        <v>0</v>
      </c>
      <c r="M88" s="206">
        <v>0.1</v>
      </c>
      <c r="N88" s="206">
        <v>0.1</v>
      </c>
      <c r="O88" s="206">
        <v>0.12</v>
      </c>
      <c r="P88" s="206">
        <v>4.7300000000000004</v>
      </c>
      <c r="Q88" s="206">
        <v>0.22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3.94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1.18</v>
      </c>
      <c r="D89" s="206">
        <v>0.16</v>
      </c>
      <c r="E89" s="206">
        <v>0</v>
      </c>
      <c r="F89" s="206">
        <v>0</v>
      </c>
      <c r="G89" s="206">
        <v>0.67</v>
      </c>
      <c r="H89" s="206">
        <v>0</v>
      </c>
      <c r="I89" s="206">
        <v>2.61</v>
      </c>
      <c r="J89" s="206">
        <v>0.08</v>
      </c>
      <c r="K89" s="206">
        <v>2.61</v>
      </c>
      <c r="L89" s="206">
        <v>0.1</v>
      </c>
      <c r="M89" s="206">
        <v>0.1</v>
      </c>
      <c r="N89" s="206">
        <v>0.1</v>
      </c>
      <c r="O89" s="206">
        <v>0.12</v>
      </c>
      <c r="P89" s="206">
        <v>4.7300000000000004</v>
      </c>
      <c r="Q89" s="206">
        <v>0.19</v>
      </c>
      <c r="R89" s="206">
        <v>1.1200000000000001</v>
      </c>
      <c r="S89" s="206">
        <v>0.41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3.94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1.18</v>
      </c>
      <c r="D90" s="206">
        <v>0.16</v>
      </c>
      <c r="E90" s="206">
        <v>0</v>
      </c>
      <c r="F90" s="206">
        <v>0</v>
      </c>
      <c r="G90" s="206">
        <v>0.67</v>
      </c>
      <c r="H90" s="206">
        <v>0</v>
      </c>
      <c r="I90" s="206">
        <v>2.61</v>
      </c>
      <c r="J90" s="206">
        <v>0.08</v>
      </c>
      <c r="K90" s="206">
        <v>2.61</v>
      </c>
      <c r="L90" s="206">
        <v>0.1</v>
      </c>
      <c r="M90" s="206">
        <v>0.1</v>
      </c>
      <c r="N90" s="206">
        <v>0.1</v>
      </c>
      <c r="O90" s="206">
        <v>0.12</v>
      </c>
      <c r="P90" s="206">
        <v>4.7300000000000004</v>
      </c>
      <c r="Q90" s="206">
        <v>0.19</v>
      </c>
      <c r="R90" s="206">
        <v>1.1200000000000001</v>
      </c>
      <c r="S90" s="206">
        <v>0.41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3.94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1.18</v>
      </c>
      <c r="D91" s="206">
        <v>0.16</v>
      </c>
      <c r="E91" s="206">
        <v>0</v>
      </c>
      <c r="F91" s="206">
        <v>0</v>
      </c>
      <c r="G91" s="206">
        <v>0.67</v>
      </c>
      <c r="H91" s="206">
        <v>0</v>
      </c>
      <c r="I91" s="206">
        <v>2.81</v>
      </c>
      <c r="J91" s="206">
        <v>0.08</v>
      </c>
      <c r="K91" s="206">
        <v>1.24</v>
      </c>
      <c r="L91" s="206">
        <v>0.09</v>
      </c>
      <c r="M91" s="206">
        <v>0.1</v>
      </c>
      <c r="N91" s="206">
        <v>0.1</v>
      </c>
      <c r="O91" s="206">
        <v>0.12</v>
      </c>
      <c r="P91" s="206">
        <v>4.7300000000000004</v>
      </c>
      <c r="Q91" s="206">
        <v>0.19</v>
      </c>
      <c r="R91" s="206">
        <v>1.1200000000000001</v>
      </c>
      <c r="S91" s="206">
        <v>0.3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3.94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1.18</v>
      </c>
      <c r="D92" s="206">
        <v>0.16</v>
      </c>
      <c r="E92" s="206">
        <v>0</v>
      </c>
      <c r="F92" s="206">
        <v>0</v>
      </c>
      <c r="G92" s="206">
        <v>0.67</v>
      </c>
      <c r="H92" s="206">
        <v>0</v>
      </c>
      <c r="I92" s="206">
        <v>2.81</v>
      </c>
      <c r="J92" s="206">
        <v>0.08</v>
      </c>
      <c r="K92" s="206">
        <v>2.61</v>
      </c>
      <c r="L92" s="206">
        <v>0.09</v>
      </c>
      <c r="M92" s="206">
        <v>0.1</v>
      </c>
      <c r="N92" s="206">
        <v>0.1</v>
      </c>
      <c r="O92" s="206">
        <v>0.12</v>
      </c>
      <c r="P92" s="206">
        <v>4.7300000000000004</v>
      </c>
      <c r="Q92" s="206">
        <v>0.19</v>
      </c>
      <c r="R92" s="206">
        <v>1.1200000000000001</v>
      </c>
      <c r="S92" s="206">
        <v>0.3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2.76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3.94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1.18</v>
      </c>
      <c r="D93" s="206">
        <v>0.16</v>
      </c>
      <c r="E93" s="206">
        <v>0</v>
      </c>
      <c r="F93" s="206">
        <v>0</v>
      </c>
      <c r="G93" s="206">
        <v>0.67</v>
      </c>
      <c r="H93" s="206">
        <v>0</v>
      </c>
      <c r="I93" s="206">
        <v>2.81</v>
      </c>
      <c r="J93" s="206">
        <v>0.08</v>
      </c>
      <c r="K93" s="206">
        <v>2.61</v>
      </c>
      <c r="L93" s="206">
        <v>0.06</v>
      </c>
      <c r="M93" s="206">
        <v>0.1</v>
      </c>
      <c r="N93" s="206">
        <v>0.1</v>
      </c>
      <c r="O93" s="206">
        <v>0.12</v>
      </c>
      <c r="P93" s="206">
        <v>4.7300000000000004</v>
      </c>
      <c r="Q93" s="206">
        <v>0.19</v>
      </c>
      <c r="R93" s="206">
        <v>1.1200000000000001</v>
      </c>
      <c r="S93" s="206">
        <v>0.3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3.94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1.18</v>
      </c>
      <c r="D94" s="206">
        <v>0.16</v>
      </c>
      <c r="E94" s="206">
        <v>0</v>
      </c>
      <c r="F94" s="206">
        <v>0</v>
      </c>
      <c r="G94" s="206">
        <v>0.67</v>
      </c>
      <c r="H94" s="206">
        <v>0</v>
      </c>
      <c r="I94" s="206">
        <v>2.81</v>
      </c>
      <c r="J94" s="206">
        <v>0.08</v>
      </c>
      <c r="K94" s="206">
        <v>2.61</v>
      </c>
      <c r="L94" s="206">
        <v>0.06</v>
      </c>
      <c r="M94" s="206">
        <v>0.1</v>
      </c>
      <c r="N94" s="206">
        <v>0.1</v>
      </c>
      <c r="O94" s="206">
        <v>0.12</v>
      </c>
      <c r="P94" s="206">
        <v>4.7300000000000004</v>
      </c>
      <c r="Q94" s="206">
        <v>0.19</v>
      </c>
      <c r="R94" s="206">
        <v>1.1200000000000001</v>
      </c>
      <c r="S94" s="206">
        <v>0.3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3.94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1.18</v>
      </c>
      <c r="D95" s="206">
        <v>0.16</v>
      </c>
      <c r="E95" s="206">
        <v>0</v>
      </c>
      <c r="F95" s="206">
        <v>0</v>
      </c>
      <c r="G95" s="206">
        <v>0.67</v>
      </c>
      <c r="H95" s="206">
        <v>0</v>
      </c>
      <c r="I95" s="206">
        <v>2.81</v>
      </c>
      <c r="J95" s="206">
        <v>0.08</v>
      </c>
      <c r="K95" s="206">
        <v>2.61</v>
      </c>
      <c r="L95" s="206">
        <v>0.06</v>
      </c>
      <c r="M95" s="206">
        <v>0.1</v>
      </c>
      <c r="N95" s="206">
        <v>0.1</v>
      </c>
      <c r="O95" s="206">
        <v>0.12</v>
      </c>
      <c r="P95" s="206">
        <v>4.7300000000000004</v>
      </c>
      <c r="Q95" s="206">
        <v>0.19</v>
      </c>
      <c r="R95" s="206">
        <v>1.1200000000000001</v>
      </c>
      <c r="S95" s="206">
        <v>0.3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3.94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1.18</v>
      </c>
      <c r="D96" s="206">
        <v>0.16</v>
      </c>
      <c r="E96" s="206">
        <v>0</v>
      </c>
      <c r="F96" s="206">
        <v>0</v>
      </c>
      <c r="G96" s="206">
        <v>0.67</v>
      </c>
      <c r="H96" s="206">
        <v>0</v>
      </c>
      <c r="I96" s="206">
        <v>2.81</v>
      </c>
      <c r="J96" s="206">
        <v>0.08</v>
      </c>
      <c r="K96" s="206">
        <v>1.3</v>
      </c>
      <c r="L96" s="206">
        <v>0.06</v>
      </c>
      <c r="M96" s="206">
        <v>0.1</v>
      </c>
      <c r="N96" s="206">
        <v>0.1</v>
      </c>
      <c r="O96" s="206">
        <v>0.12</v>
      </c>
      <c r="P96" s="206">
        <v>4.7300000000000004</v>
      </c>
      <c r="Q96" s="206">
        <v>0.19</v>
      </c>
      <c r="R96" s="206">
        <v>1.1200000000000001</v>
      </c>
      <c r="S96" s="206">
        <v>0.3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3.94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1.18</v>
      </c>
      <c r="D97" s="206">
        <v>0.16</v>
      </c>
      <c r="E97" s="206">
        <v>0</v>
      </c>
      <c r="F97" s="206">
        <v>0</v>
      </c>
      <c r="G97" s="206">
        <v>0.67</v>
      </c>
      <c r="H97" s="206">
        <v>0</v>
      </c>
      <c r="I97" s="206">
        <v>2.81</v>
      </c>
      <c r="J97" s="206">
        <v>0.08</v>
      </c>
      <c r="K97" s="206">
        <v>1.3</v>
      </c>
      <c r="L97" s="206">
        <v>0.06</v>
      </c>
      <c r="M97" s="206">
        <v>0.1</v>
      </c>
      <c r="N97" s="206">
        <v>0.1</v>
      </c>
      <c r="O97" s="206">
        <v>0.12</v>
      </c>
      <c r="P97" s="206">
        <v>4.7300000000000004</v>
      </c>
      <c r="Q97" s="206">
        <v>0.19</v>
      </c>
      <c r="R97" s="206">
        <v>0.71</v>
      </c>
      <c r="S97" s="206">
        <v>0.3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3.94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1.18</v>
      </c>
      <c r="D98" s="206">
        <v>0.16</v>
      </c>
      <c r="E98" s="206">
        <v>0</v>
      </c>
      <c r="F98" s="206">
        <v>0</v>
      </c>
      <c r="G98" s="206">
        <v>0.67</v>
      </c>
      <c r="H98" s="206">
        <v>0</v>
      </c>
      <c r="I98" s="206">
        <v>2.81</v>
      </c>
      <c r="J98" s="206">
        <v>0.08</v>
      </c>
      <c r="K98" s="206">
        <v>1.3</v>
      </c>
      <c r="L98" s="206">
        <v>0.06</v>
      </c>
      <c r="M98" s="206">
        <v>0.1</v>
      </c>
      <c r="N98" s="206">
        <v>0.1</v>
      </c>
      <c r="O98" s="206">
        <v>0.12</v>
      </c>
      <c r="P98" s="206">
        <v>4.7300000000000004</v>
      </c>
      <c r="Q98" s="206">
        <v>0.19</v>
      </c>
      <c r="R98" s="206">
        <v>0.71</v>
      </c>
      <c r="S98" s="206">
        <v>0.3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3.94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2.8380000000000068E-2</v>
      </c>
      <c r="D99">
        <f t="shared" si="0"/>
        <v>2.8800000000000015E-3</v>
      </c>
      <c r="E99">
        <f t="shared" si="0"/>
        <v>0</v>
      </c>
      <c r="F99">
        <f t="shared" si="0"/>
        <v>0</v>
      </c>
      <c r="G99">
        <f t="shared" si="0"/>
        <v>1.206000000000002E-2</v>
      </c>
      <c r="H99">
        <f t="shared" si="0"/>
        <v>0</v>
      </c>
      <c r="I99">
        <f t="shared" si="0"/>
        <v>6.560999999999996E-2</v>
      </c>
      <c r="J99">
        <f t="shared" si="0"/>
        <v>1.9200000000000013E-3</v>
      </c>
      <c r="K99">
        <f t="shared" si="0"/>
        <v>5.8367500000000135E-2</v>
      </c>
      <c r="L99">
        <f t="shared" si="0"/>
        <v>2.1524999999999982E-3</v>
      </c>
      <c r="M99">
        <f t="shared" si="0"/>
        <v>2.3999999999999955E-3</v>
      </c>
      <c r="N99">
        <f t="shared" si="0"/>
        <v>2.3999999999999955E-3</v>
      </c>
      <c r="O99">
        <f t="shared" si="0"/>
        <v>2.8799999999999958E-3</v>
      </c>
      <c r="P99">
        <f t="shared" si="0"/>
        <v>0.11352000000000013</v>
      </c>
      <c r="Q99">
        <f t="shared" si="0"/>
        <v>6.8425000000000014E-3</v>
      </c>
      <c r="R99">
        <f t="shared" si="0"/>
        <v>2.5232500000000019E-2</v>
      </c>
      <c r="S99">
        <f t="shared" si="0"/>
        <v>1.1979999999999972E-2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5.1642500000000105E-2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4.4695000000000006E-2</v>
      </c>
      <c r="AH99">
        <f t="shared" si="0"/>
        <v>1.1834300000000006</v>
      </c>
      <c r="AI99">
        <f t="shared" si="0"/>
        <v>0</v>
      </c>
      <c r="AJ99">
        <f t="shared" si="0"/>
        <v>0</v>
      </c>
      <c r="AK99">
        <f t="shared" si="0"/>
        <v>0.10882499999999991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12.25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27.78</v>
      </c>
      <c r="J3" s="206">
        <v>0.85</v>
      </c>
      <c r="K3" s="206">
        <v>9.35</v>
      </c>
      <c r="L3" s="206">
        <v>280.39</v>
      </c>
      <c r="M3" s="206">
        <v>1.1599999999999999</v>
      </c>
      <c r="N3" s="206">
        <v>1.5</v>
      </c>
      <c r="O3" s="206">
        <v>0</v>
      </c>
      <c r="P3" s="206">
        <v>1.75</v>
      </c>
      <c r="Q3" s="206">
        <v>3.27</v>
      </c>
      <c r="R3" s="206">
        <v>10.88</v>
      </c>
      <c r="S3" s="206">
        <v>4.91</v>
      </c>
      <c r="T3" s="206">
        <v>0.56000000000000005</v>
      </c>
      <c r="U3" s="206">
        <v>0.72</v>
      </c>
      <c r="V3" s="206">
        <v>6.36</v>
      </c>
      <c r="W3" s="206">
        <v>8.4600000000000009</v>
      </c>
      <c r="X3" s="206">
        <v>13.25</v>
      </c>
      <c r="Y3" s="206">
        <v>0</v>
      </c>
      <c r="Z3" s="206">
        <v>39.14</v>
      </c>
      <c r="AA3" s="206">
        <v>18.64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3.86</v>
      </c>
      <c r="AH3" s="206">
        <v>21.21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12.25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27.78</v>
      </c>
      <c r="J4" s="206">
        <v>0.85</v>
      </c>
      <c r="K4" s="206">
        <v>9.35</v>
      </c>
      <c r="L4" s="206">
        <v>280.39</v>
      </c>
      <c r="M4" s="206">
        <v>1.1599999999999999</v>
      </c>
      <c r="N4" s="206">
        <v>1.5</v>
      </c>
      <c r="O4" s="206">
        <v>0</v>
      </c>
      <c r="P4" s="206">
        <v>1.75</v>
      </c>
      <c r="Q4" s="206">
        <v>3.27</v>
      </c>
      <c r="R4" s="206">
        <v>9.83</v>
      </c>
      <c r="S4" s="206">
        <v>4.91</v>
      </c>
      <c r="T4" s="206">
        <v>0.56000000000000005</v>
      </c>
      <c r="U4" s="206">
        <v>0.72</v>
      </c>
      <c r="V4" s="206">
        <v>6.36</v>
      </c>
      <c r="W4" s="206">
        <v>11.87</v>
      </c>
      <c r="X4" s="206">
        <v>15.22</v>
      </c>
      <c r="Y4" s="206">
        <v>0</v>
      </c>
      <c r="Z4" s="206">
        <v>39.14</v>
      </c>
      <c r="AA4" s="206">
        <v>17.68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3.86</v>
      </c>
      <c r="AH4" s="206">
        <v>21.21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12.25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27.78</v>
      </c>
      <c r="J5" s="206">
        <v>0.85</v>
      </c>
      <c r="K5" s="206">
        <v>9.35</v>
      </c>
      <c r="L5" s="206">
        <v>280.39</v>
      </c>
      <c r="M5" s="206">
        <v>1.1599999999999999</v>
      </c>
      <c r="N5" s="206">
        <v>1.5</v>
      </c>
      <c r="O5" s="206">
        <v>0</v>
      </c>
      <c r="P5" s="206">
        <v>1.75</v>
      </c>
      <c r="Q5" s="206">
        <v>3.27</v>
      </c>
      <c r="R5" s="206">
        <v>9.83</v>
      </c>
      <c r="S5" s="206">
        <v>4.91</v>
      </c>
      <c r="T5" s="206">
        <v>0.56000000000000005</v>
      </c>
      <c r="U5" s="206">
        <v>0.72</v>
      </c>
      <c r="V5" s="206">
        <v>6.36</v>
      </c>
      <c r="W5" s="206">
        <v>11.87</v>
      </c>
      <c r="X5" s="206">
        <v>15.22</v>
      </c>
      <c r="Y5" s="206">
        <v>0</v>
      </c>
      <c r="Z5" s="206">
        <v>39.11</v>
      </c>
      <c r="AA5" s="206">
        <v>17.68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3.86</v>
      </c>
      <c r="AH5" s="206">
        <v>21.21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12.25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27.78</v>
      </c>
      <c r="J6" s="206">
        <v>0.85</v>
      </c>
      <c r="K6" s="206">
        <v>9.35</v>
      </c>
      <c r="L6" s="206">
        <v>280.39</v>
      </c>
      <c r="M6" s="206">
        <v>1.1599999999999999</v>
      </c>
      <c r="N6" s="206">
        <v>1.5</v>
      </c>
      <c r="O6" s="206">
        <v>0</v>
      </c>
      <c r="P6" s="206">
        <v>1.75</v>
      </c>
      <c r="Q6" s="206">
        <v>3.27</v>
      </c>
      <c r="R6" s="206">
        <v>9.83</v>
      </c>
      <c r="S6" s="206">
        <v>4.91</v>
      </c>
      <c r="T6" s="206">
        <v>0.56000000000000005</v>
      </c>
      <c r="U6" s="206">
        <v>0.72</v>
      </c>
      <c r="V6" s="206">
        <v>6.36</v>
      </c>
      <c r="W6" s="206">
        <v>11.87</v>
      </c>
      <c r="X6" s="206">
        <v>15.22</v>
      </c>
      <c r="Y6" s="206">
        <v>0</v>
      </c>
      <c r="Z6" s="206">
        <v>39.1</v>
      </c>
      <c r="AA6" s="206">
        <v>17.68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3.86</v>
      </c>
      <c r="AH6" s="206">
        <v>21.21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12.28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27.78</v>
      </c>
      <c r="J7" s="206">
        <v>0.85</v>
      </c>
      <c r="K7" s="206">
        <v>4.67</v>
      </c>
      <c r="L7" s="206">
        <v>280.39</v>
      </c>
      <c r="M7" s="206">
        <v>1.1599999999999999</v>
      </c>
      <c r="N7" s="206">
        <v>1.5</v>
      </c>
      <c r="O7" s="206">
        <v>0</v>
      </c>
      <c r="P7" s="206">
        <v>1.75</v>
      </c>
      <c r="Q7" s="206">
        <v>3.22</v>
      </c>
      <c r="R7" s="206">
        <v>9.83</v>
      </c>
      <c r="S7" s="206">
        <v>4.1399999999999997</v>
      </c>
      <c r="T7" s="206">
        <v>0.56000000000000005</v>
      </c>
      <c r="U7" s="206">
        <v>0.72</v>
      </c>
      <c r="V7" s="206">
        <v>6.36</v>
      </c>
      <c r="W7" s="206">
        <v>11.87</v>
      </c>
      <c r="X7" s="206">
        <v>15.22</v>
      </c>
      <c r="Y7" s="206">
        <v>0</v>
      </c>
      <c r="Z7" s="206">
        <v>39.1</v>
      </c>
      <c r="AA7" s="206">
        <v>17.68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3.86</v>
      </c>
      <c r="AH7" s="206">
        <v>21.21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12.28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27.78</v>
      </c>
      <c r="J8" s="206">
        <v>0.85</v>
      </c>
      <c r="K8" s="206">
        <v>4.67</v>
      </c>
      <c r="L8" s="206">
        <v>280.39</v>
      </c>
      <c r="M8" s="206">
        <v>1.1599999999999999</v>
      </c>
      <c r="N8" s="206">
        <v>1.5</v>
      </c>
      <c r="O8" s="206">
        <v>0</v>
      </c>
      <c r="P8" s="206">
        <v>1.75</v>
      </c>
      <c r="Q8" s="206">
        <v>3.22</v>
      </c>
      <c r="R8" s="206">
        <v>9.83</v>
      </c>
      <c r="S8" s="206">
        <v>4.1399999999999997</v>
      </c>
      <c r="T8" s="206">
        <v>0.56000000000000005</v>
      </c>
      <c r="U8" s="206">
        <v>0.72</v>
      </c>
      <c r="V8" s="206">
        <v>6.36</v>
      </c>
      <c r="W8" s="206">
        <v>11.87</v>
      </c>
      <c r="X8" s="206">
        <v>15.22</v>
      </c>
      <c r="Y8" s="206">
        <v>0</v>
      </c>
      <c r="Z8" s="206">
        <v>39.07</v>
      </c>
      <c r="AA8" s="206">
        <v>17.68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3.86</v>
      </c>
      <c r="AH8" s="206">
        <v>21.21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12.28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27.78</v>
      </c>
      <c r="J9" s="206">
        <v>0.85</v>
      </c>
      <c r="K9" s="206">
        <v>4.67</v>
      </c>
      <c r="L9" s="206">
        <v>280.39</v>
      </c>
      <c r="M9" s="206">
        <v>1.1599999999999999</v>
      </c>
      <c r="N9" s="206">
        <v>1.5</v>
      </c>
      <c r="O9" s="206">
        <v>0</v>
      </c>
      <c r="P9" s="206">
        <v>1.75</v>
      </c>
      <c r="Q9" s="206">
        <v>3.22</v>
      </c>
      <c r="R9" s="206">
        <v>9.83</v>
      </c>
      <c r="S9" s="206">
        <v>4.1399999999999997</v>
      </c>
      <c r="T9" s="206">
        <v>0.56000000000000005</v>
      </c>
      <c r="U9" s="206">
        <v>0.72</v>
      </c>
      <c r="V9" s="206">
        <v>6.36</v>
      </c>
      <c r="W9" s="206">
        <v>11.87</v>
      </c>
      <c r="X9" s="206">
        <v>15.22</v>
      </c>
      <c r="Y9" s="206">
        <v>0</v>
      </c>
      <c r="Z9" s="206">
        <v>38.950000000000003</v>
      </c>
      <c r="AA9" s="206">
        <v>17.68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3.86</v>
      </c>
      <c r="AH9" s="206">
        <v>21.21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12.28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27.78</v>
      </c>
      <c r="J10" s="206">
        <v>0.85</v>
      </c>
      <c r="K10" s="206">
        <v>4.67</v>
      </c>
      <c r="L10" s="206">
        <v>280.39</v>
      </c>
      <c r="M10" s="206">
        <v>1.1599999999999999</v>
      </c>
      <c r="N10" s="206">
        <v>1.5</v>
      </c>
      <c r="O10" s="206">
        <v>0</v>
      </c>
      <c r="P10" s="206">
        <v>1.75</v>
      </c>
      <c r="Q10" s="206">
        <v>3.22</v>
      </c>
      <c r="R10" s="206">
        <v>9.83</v>
      </c>
      <c r="S10" s="206">
        <v>4.1399999999999997</v>
      </c>
      <c r="T10" s="206">
        <v>0.56000000000000005</v>
      </c>
      <c r="U10" s="206">
        <v>0.72</v>
      </c>
      <c r="V10" s="206">
        <v>6.36</v>
      </c>
      <c r="W10" s="206">
        <v>11.87</v>
      </c>
      <c r="X10" s="206">
        <v>15.22</v>
      </c>
      <c r="Y10" s="206">
        <v>0</v>
      </c>
      <c r="Z10" s="206">
        <v>38.950000000000003</v>
      </c>
      <c r="AA10" s="206">
        <v>17.68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3.86</v>
      </c>
      <c r="AH10" s="206">
        <v>21.21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12.35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27.78</v>
      </c>
      <c r="J11" s="206">
        <v>0.85</v>
      </c>
      <c r="K11" s="206">
        <v>4.67</v>
      </c>
      <c r="L11" s="206">
        <v>277.58999999999997</v>
      </c>
      <c r="M11" s="206">
        <v>1.1599999999999999</v>
      </c>
      <c r="N11" s="206">
        <v>1.5</v>
      </c>
      <c r="O11" s="206">
        <v>0</v>
      </c>
      <c r="P11" s="206">
        <v>1.75</v>
      </c>
      <c r="Q11" s="206">
        <v>3.21</v>
      </c>
      <c r="R11" s="206">
        <v>9.17</v>
      </c>
      <c r="S11" s="206">
        <v>4.12</v>
      </c>
      <c r="T11" s="206">
        <v>0.56000000000000005</v>
      </c>
      <c r="U11" s="206">
        <v>0.72</v>
      </c>
      <c r="V11" s="206">
        <v>6.36</v>
      </c>
      <c r="W11" s="206">
        <v>12.32</v>
      </c>
      <c r="X11" s="206">
        <v>21.42</v>
      </c>
      <c r="Y11" s="206">
        <v>0</v>
      </c>
      <c r="Z11" s="206">
        <v>38.950000000000003</v>
      </c>
      <c r="AA11" s="206">
        <v>17.68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3.86</v>
      </c>
      <c r="AH11" s="206">
        <v>21.21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12.35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27.78</v>
      </c>
      <c r="J12" s="206">
        <v>0.85</v>
      </c>
      <c r="K12" s="206">
        <v>4.67</v>
      </c>
      <c r="L12" s="206">
        <v>277.58999999999997</v>
      </c>
      <c r="M12" s="206">
        <v>1.1599999999999999</v>
      </c>
      <c r="N12" s="206">
        <v>1.5</v>
      </c>
      <c r="O12" s="206">
        <v>0</v>
      </c>
      <c r="P12" s="206">
        <v>1.75</v>
      </c>
      <c r="Q12" s="206">
        <v>3.21</v>
      </c>
      <c r="R12" s="206">
        <v>9.17</v>
      </c>
      <c r="S12" s="206">
        <v>4.12</v>
      </c>
      <c r="T12" s="206">
        <v>0.56000000000000005</v>
      </c>
      <c r="U12" s="206">
        <v>0.72</v>
      </c>
      <c r="V12" s="206">
        <v>6.36</v>
      </c>
      <c r="W12" s="206">
        <v>12.32</v>
      </c>
      <c r="X12" s="206">
        <v>21.55</v>
      </c>
      <c r="Y12" s="206">
        <v>0</v>
      </c>
      <c r="Z12" s="206">
        <v>38.950000000000003</v>
      </c>
      <c r="AA12" s="206">
        <v>17.68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3.86</v>
      </c>
      <c r="AH12" s="206">
        <v>21.21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12.35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27.78</v>
      </c>
      <c r="J13" s="206">
        <v>0.85</v>
      </c>
      <c r="K13" s="206">
        <v>9.35</v>
      </c>
      <c r="L13" s="206">
        <v>277.58999999999997</v>
      </c>
      <c r="M13" s="206">
        <v>1.1599999999999999</v>
      </c>
      <c r="N13" s="206">
        <v>1.5</v>
      </c>
      <c r="O13" s="206">
        <v>0</v>
      </c>
      <c r="P13" s="206">
        <v>1.75</v>
      </c>
      <c r="Q13" s="206">
        <v>3.26</v>
      </c>
      <c r="R13" s="206">
        <v>9.17</v>
      </c>
      <c r="S13" s="206">
        <v>4.87</v>
      </c>
      <c r="T13" s="206">
        <v>0.56000000000000005</v>
      </c>
      <c r="U13" s="206">
        <v>0.72</v>
      </c>
      <c r="V13" s="206">
        <v>6.36</v>
      </c>
      <c r="W13" s="206">
        <v>12.32</v>
      </c>
      <c r="X13" s="206">
        <v>21.55</v>
      </c>
      <c r="Y13" s="206">
        <v>0</v>
      </c>
      <c r="Z13" s="206">
        <v>38.950000000000003</v>
      </c>
      <c r="AA13" s="206">
        <v>17.68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3.86</v>
      </c>
      <c r="AH13" s="206">
        <v>21.21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12.35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27.78</v>
      </c>
      <c r="J14" s="206">
        <v>0.85</v>
      </c>
      <c r="K14" s="206">
        <v>9.35</v>
      </c>
      <c r="L14" s="206">
        <v>277.58999999999997</v>
      </c>
      <c r="M14" s="206">
        <v>1.1599999999999999</v>
      </c>
      <c r="N14" s="206">
        <v>1.5</v>
      </c>
      <c r="O14" s="206">
        <v>0</v>
      </c>
      <c r="P14" s="206">
        <v>1.75</v>
      </c>
      <c r="Q14" s="206">
        <v>3.26</v>
      </c>
      <c r="R14" s="206">
        <v>9.17</v>
      </c>
      <c r="S14" s="206">
        <v>4.87</v>
      </c>
      <c r="T14" s="206">
        <v>0.56000000000000005</v>
      </c>
      <c r="U14" s="206">
        <v>0.72</v>
      </c>
      <c r="V14" s="206">
        <v>6.36</v>
      </c>
      <c r="W14" s="206">
        <v>12.32</v>
      </c>
      <c r="X14" s="206">
        <v>21.55</v>
      </c>
      <c r="Y14" s="206">
        <v>0</v>
      </c>
      <c r="Z14" s="206">
        <v>38.950000000000003</v>
      </c>
      <c r="AA14" s="206">
        <v>17.68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3.86</v>
      </c>
      <c r="AH14" s="206">
        <v>21.21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12.35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27.78</v>
      </c>
      <c r="J15" s="206">
        <v>0.85</v>
      </c>
      <c r="K15" s="206">
        <v>9.35</v>
      </c>
      <c r="L15" s="206">
        <v>277.58999999999997</v>
      </c>
      <c r="M15" s="206">
        <v>1.1599999999999999</v>
      </c>
      <c r="N15" s="206">
        <v>1.5</v>
      </c>
      <c r="O15" s="206">
        <v>0</v>
      </c>
      <c r="P15" s="206">
        <v>1.75</v>
      </c>
      <c r="Q15" s="206">
        <v>3.21</v>
      </c>
      <c r="R15" s="206">
        <v>9.17</v>
      </c>
      <c r="S15" s="206">
        <v>4.87</v>
      </c>
      <c r="T15" s="206">
        <v>0.56000000000000005</v>
      </c>
      <c r="U15" s="206">
        <v>0.72</v>
      </c>
      <c r="V15" s="206">
        <v>6.36</v>
      </c>
      <c r="W15" s="206">
        <v>12.32</v>
      </c>
      <c r="X15" s="206">
        <v>21.55</v>
      </c>
      <c r="Y15" s="206">
        <v>0</v>
      </c>
      <c r="Z15" s="206">
        <v>38.950000000000003</v>
      </c>
      <c r="AA15" s="206">
        <v>17.68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3.86</v>
      </c>
      <c r="AH15" s="206">
        <v>21.21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12.35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27.78</v>
      </c>
      <c r="J16" s="206">
        <v>0.85</v>
      </c>
      <c r="K16" s="206">
        <v>9.35</v>
      </c>
      <c r="L16" s="206">
        <v>277.58999999999997</v>
      </c>
      <c r="M16" s="206">
        <v>1.1599999999999999</v>
      </c>
      <c r="N16" s="206">
        <v>1.5</v>
      </c>
      <c r="O16" s="206">
        <v>0</v>
      </c>
      <c r="P16" s="206">
        <v>1.75</v>
      </c>
      <c r="Q16" s="206">
        <v>3.21</v>
      </c>
      <c r="R16" s="206">
        <v>9.17</v>
      </c>
      <c r="S16" s="206">
        <v>4.87</v>
      </c>
      <c r="T16" s="206">
        <v>0.56000000000000005</v>
      </c>
      <c r="U16" s="206">
        <v>0.72</v>
      </c>
      <c r="V16" s="206">
        <v>6.36</v>
      </c>
      <c r="W16" s="206">
        <v>12.32</v>
      </c>
      <c r="X16" s="206">
        <v>21.55</v>
      </c>
      <c r="Y16" s="206">
        <v>0</v>
      </c>
      <c r="Z16" s="206">
        <v>38.950000000000003</v>
      </c>
      <c r="AA16" s="206">
        <v>17.68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3.66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12.35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27.78</v>
      </c>
      <c r="J17" s="206">
        <v>0.85</v>
      </c>
      <c r="K17" s="206">
        <v>4.67</v>
      </c>
      <c r="L17" s="206">
        <v>277.58999999999997</v>
      </c>
      <c r="M17" s="206">
        <v>1.1599999999999999</v>
      </c>
      <c r="N17" s="206">
        <v>1.5</v>
      </c>
      <c r="O17" s="206">
        <v>0</v>
      </c>
      <c r="P17" s="206">
        <v>1.75</v>
      </c>
      <c r="Q17" s="206">
        <v>3.21</v>
      </c>
      <c r="R17" s="206">
        <v>8.32</v>
      </c>
      <c r="S17" s="206">
        <v>4.12</v>
      </c>
      <c r="T17" s="206">
        <v>0.56000000000000005</v>
      </c>
      <c r="U17" s="206">
        <v>0.72</v>
      </c>
      <c r="V17" s="206">
        <v>6.36</v>
      </c>
      <c r="W17" s="206">
        <v>12.32</v>
      </c>
      <c r="X17" s="206">
        <v>21.55</v>
      </c>
      <c r="Y17" s="206">
        <v>0</v>
      </c>
      <c r="Z17" s="206">
        <v>38.950000000000003</v>
      </c>
      <c r="AA17" s="206">
        <v>17.68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3.66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12.35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27.78</v>
      </c>
      <c r="J18" s="206">
        <v>0.85</v>
      </c>
      <c r="K18" s="206">
        <v>4.67</v>
      </c>
      <c r="L18" s="206">
        <v>277.58999999999997</v>
      </c>
      <c r="M18" s="206">
        <v>1.1599999999999999</v>
      </c>
      <c r="N18" s="206">
        <v>1.5</v>
      </c>
      <c r="O18" s="206">
        <v>0</v>
      </c>
      <c r="P18" s="206">
        <v>1.75</v>
      </c>
      <c r="Q18" s="206">
        <v>3.21</v>
      </c>
      <c r="R18" s="206">
        <v>8.32</v>
      </c>
      <c r="S18" s="206">
        <v>4.12</v>
      </c>
      <c r="T18" s="206">
        <v>0.56000000000000005</v>
      </c>
      <c r="U18" s="206">
        <v>0.72</v>
      </c>
      <c r="V18" s="206">
        <v>6.36</v>
      </c>
      <c r="W18" s="206">
        <v>12.32</v>
      </c>
      <c r="X18" s="206">
        <v>21.55</v>
      </c>
      <c r="Y18" s="206">
        <v>0</v>
      </c>
      <c r="Z18" s="206">
        <v>38.950000000000003</v>
      </c>
      <c r="AA18" s="206">
        <v>17.68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24.87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12.35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27.78</v>
      </c>
      <c r="J19" s="206">
        <v>0.85</v>
      </c>
      <c r="K19" s="206">
        <v>4.67</v>
      </c>
      <c r="L19" s="206">
        <v>277.52</v>
      </c>
      <c r="M19" s="206">
        <v>1.1599999999999999</v>
      </c>
      <c r="N19" s="206">
        <v>1.5</v>
      </c>
      <c r="O19" s="206">
        <v>0</v>
      </c>
      <c r="P19" s="206">
        <v>1.75</v>
      </c>
      <c r="Q19" s="206">
        <v>3.21</v>
      </c>
      <c r="R19" s="206">
        <v>8.32</v>
      </c>
      <c r="S19" s="206">
        <v>4.12</v>
      </c>
      <c r="T19" s="206">
        <v>0.56000000000000005</v>
      </c>
      <c r="U19" s="206">
        <v>0.72</v>
      </c>
      <c r="V19" s="206">
        <v>6.36</v>
      </c>
      <c r="W19" s="206">
        <v>12.32</v>
      </c>
      <c r="X19" s="206">
        <v>21.55</v>
      </c>
      <c r="Y19" s="206">
        <v>0</v>
      </c>
      <c r="Z19" s="206">
        <v>38.44</v>
      </c>
      <c r="AA19" s="206">
        <v>17.39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24.87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12.35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27.78</v>
      </c>
      <c r="J20" s="206">
        <v>0.85</v>
      </c>
      <c r="K20" s="206">
        <v>9.35</v>
      </c>
      <c r="L20" s="206">
        <v>277.52</v>
      </c>
      <c r="M20" s="206">
        <v>1.1599999999999999</v>
      </c>
      <c r="N20" s="206">
        <v>1.5</v>
      </c>
      <c r="O20" s="206">
        <v>0</v>
      </c>
      <c r="P20" s="206">
        <v>1.75</v>
      </c>
      <c r="Q20" s="206">
        <v>3.21</v>
      </c>
      <c r="R20" s="206">
        <v>9.17</v>
      </c>
      <c r="S20" s="206">
        <v>5.44</v>
      </c>
      <c r="T20" s="206">
        <v>0.56000000000000005</v>
      </c>
      <c r="U20" s="206">
        <v>0.72</v>
      </c>
      <c r="V20" s="206">
        <v>6.36</v>
      </c>
      <c r="W20" s="206">
        <v>12.32</v>
      </c>
      <c r="X20" s="206">
        <v>21.55</v>
      </c>
      <c r="Y20" s="206">
        <v>0</v>
      </c>
      <c r="Z20" s="206">
        <v>38.44</v>
      </c>
      <c r="AA20" s="206">
        <v>17.39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24.87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12.35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27.78</v>
      </c>
      <c r="J21" s="206">
        <v>0.85</v>
      </c>
      <c r="K21" s="206">
        <v>9.35</v>
      </c>
      <c r="L21" s="206">
        <v>277.54000000000002</v>
      </c>
      <c r="M21" s="206">
        <v>1.1599999999999999</v>
      </c>
      <c r="N21" s="206">
        <v>1.5</v>
      </c>
      <c r="O21" s="206">
        <v>0</v>
      </c>
      <c r="P21" s="206">
        <v>1.75</v>
      </c>
      <c r="Q21" s="206">
        <v>3.18</v>
      </c>
      <c r="R21" s="206">
        <v>9.7200000000000006</v>
      </c>
      <c r="S21" s="206">
        <v>5.13</v>
      </c>
      <c r="T21" s="206">
        <v>0.56000000000000005</v>
      </c>
      <c r="U21" s="206">
        <v>0.72</v>
      </c>
      <c r="V21" s="206">
        <v>6.36</v>
      </c>
      <c r="W21" s="206">
        <v>12.32</v>
      </c>
      <c r="X21" s="206">
        <v>21.55</v>
      </c>
      <c r="Y21" s="206">
        <v>0</v>
      </c>
      <c r="Z21" s="206">
        <v>39.08</v>
      </c>
      <c r="AA21" s="206">
        <v>17.649999999999999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24.87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12.35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27.78</v>
      </c>
      <c r="J22" s="206">
        <v>0.85</v>
      </c>
      <c r="K22" s="206">
        <v>9.35</v>
      </c>
      <c r="L22" s="206">
        <v>277.54000000000002</v>
      </c>
      <c r="M22" s="206">
        <v>1.1599999999999999</v>
      </c>
      <c r="N22" s="206">
        <v>1.5</v>
      </c>
      <c r="O22" s="206">
        <v>0</v>
      </c>
      <c r="P22" s="206">
        <v>1.75</v>
      </c>
      <c r="Q22" s="206">
        <v>3.18</v>
      </c>
      <c r="R22" s="206">
        <v>9.7200000000000006</v>
      </c>
      <c r="S22" s="206">
        <v>5.13</v>
      </c>
      <c r="T22" s="206">
        <v>0.56000000000000005</v>
      </c>
      <c r="U22" s="206">
        <v>0.72</v>
      </c>
      <c r="V22" s="206">
        <v>6.36</v>
      </c>
      <c r="W22" s="206">
        <v>12.32</v>
      </c>
      <c r="X22" s="206">
        <v>21.55</v>
      </c>
      <c r="Y22" s="206">
        <v>0</v>
      </c>
      <c r="Z22" s="206">
        <v>39.090000000000003</v>
      </c>
      <c r="AA22" s="206">
        <v>17.649999999999999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24.87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12.35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27.78</v>
      </c>
      <c r="J23" s="206">
        <v>0.85</v>
      </c>
      <c r="K23" s="206">
        <v>9.35</v>
      </c>
      <c r="L23" s="206">
        <v>282.48</v>
      </c>
      <c r="M23" s="206">
        <v>1.1599999999999999</v>
      </c>
      <c r="N23" s="206">
        <v>1.5</v>
      </c>
      <c r="O23" s="206">
        <v>0</v>
      </c>
      <c r="P23" s="206">
        <v>1.75</v>
      </c>
      <c r="Q23" s="206">
        <v>3.23</v>
      </c>
      <c r="R23" s="206">
        <v>10.88</v>
      </c>
      <c r="S23" s="206">
        <v>5.52</v>
      </c>
      <c r="T23" s="206">
        <v>0.56000000000000005</v>
      </c>
      <c r="U23" s="206">
        <v>0.72</v>
      </c>
      <c r="V23" s="206">
        <v>6.36</v>
      </c>
      <c r="W23" s="206">
        <v>12.32</v>
      </c>
      <c r="X23" s="206">
        <v>21.55</v>
      </c>
      <c r="Y23" s="206">
        <v>0</v>
      </c>
      <c r="Z23" s="206">
        <v>5.67</v>
      </c>
      <c r="AA23" s="206">
        <v>17.649999999999999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24.87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12.35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27.78</v>
      </c>
      <c r="J24" s="206">
        <v>0.85</v>
      </c>
      <c r="K24" s="206">
        <v>9.35</v>
      </c>
      <c r="L24" s="206">
        <v>282.48</v>
      </c>
      <c r="M24" s="206">
        <v>1.1599999999999999</v>
      </c>
      <c r="N24" s="206">
        <v>1.5</v>
      </c>
      <c r="O24" s="206">
        <v>0</v>
      </c>
      <c r="P24" s="206">
        <v>1.75</v>
      </c>
      <c r="Q24" s="206">
        <v>3.23</v>
      </c>
      <c r="R24" s="206">
        <v>10.88</v>
      </c>
      <c r="S24" s="206">
        <v>6.84</v>
      </c>
      <c r="T24" s="206">
        <v>0.56000000000000005</v>
      </c>
      <c r="U24" s="206">
        <v>0.72</v>
      </c>
      <c r="V24" s="206">
        <v>6.36</v>
      </c>
      <c r="W24" s="206">
        <v>12.32</v>
      </c>
      <c r="X24" s="206">
        <v>21.55</v>
      </c>
      <c r="Y24" s="206">
        <v>0</v>
      </c>
      <c r="Z24" s="206">
        <v>5.08</v>
      </c>
      <c r="AA24" s="206">
        <v>17.649999999999999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24.87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12.35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27.78</v>
      </c>
      <c r="J25" s="206">
        <v>0.85</v>
      </c>
      <c r="K25" s="206">
        <v>0.39</v>
      </c>
      <c r="L25" s="206">
        <v>205.83</v>
      </c>
      <c r="M25" s="206">
        <v>1.1599999999999999</v>
      </c>
      <c r="N25" s="206">
        <v>1.5</v>
      </c>
      <c r="O25" s="206">
        <v>0</v>
      </c>
      <c r="P25" s="206">
        <v>1.75</v>
      </c>
      <c r="Q25" s="206">
        <v>3.23</v>
      </c>
      <c r="R25" s="206">
        <v>2.81</v>
      </c>
      <c r="S25" s="206">
        <v>0.32</v>
      </c>
      <c r="T25" s="206">
        <v>0.56000000000000005</v>
      </c>
      <c r="U25" s="206">
        <v>0.72</v>
      </c>
      <c r="V25" s="206">
        <v>0.2</v>
      </c>
      <c r="W25" s="206">
        <v>5.54</v>
      </c>
      <c r="X25" s="206">
        <v>0</v>
      </c>
      <c r="Y25" s="206">
        <v>0</v>
      </c>
      <c r="Z25" s="206">
        <v>5.19</v>
      </c>
      <c r="AA25" s="206">
        <v>5.81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24.87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12.35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27.78</v>
      </c>
      <c r="J26" s="206">
        <v>0.85</v>
      </c>
      <c r="K26" s="206">
        <v>0.39</v>
      </c>
      <c r="L26" s="206">
        <v>196.25</v>
      </c>
      <c r="M26" s="206">
        <v>1.1599999999999999</v>
      </c>
      <c r="N26" s="206">
        <v>1.5</v>
      </c>
      <c r="O26" s="206">
        <v>0</v>
      </c>
      <c r="P26" s="206">
        <v>1.75</v>
      </c>
      <c r="Q26" s="206">
        <v>3.23</v>
      </c>
      <c r="R26" s="206">
        <v>0.7</v>
      </c>
      <c r="S26" s="206">
        <v>0.32</v>
      </c>
      <c r="T26" s="206">
        <v>0.56000000000000005</v>
      </c>
      <c r="U26" s="206">
        <v>0.72</v>
      </c>
      <c r="V26" s="206">
        <v>0.2</v>
      </c>
      <c r="W26" s="206">
        <v>0</v>
      </c>
      <c r="X26" s="206">
        <v>0</v>
      </c>
      <c r="Y26" s="206">
        <v>0</v>
      </c>
      <c r="Z26" s="206">
        <v>5.19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24.87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12.35</v>
      </c>
      <c r="D27" s="206">
        <v>1.63</v>
      </c>
      <c r="E27" s="206">
        <v>0</v>
      </c>
      <c r="F27" s="206">
        <v>0</v>
      </c>
      <c r="G27" s="206">
        <v>7.43</v>
      </c>
      <c r="H27" s="206">
        <v>0</v>
      </c>
      <c r="I27" s="206">
        <v>27.78</v>
      </c>
      <c r="J27" s="206">
        <v>0.85</v>
      </c>
      <c r="K27" s="206">
        <v>0.91</v>
      </c>
      <c r="L27" s="206">
        <v>196.24</v>
      </c>
      <c r="M27" s="206">
        <v>1.1599999999999999</v>
      </c>
      <c r="N27" s="206">
        <v>1.5</v>
      </c>
      <c r="O27" s="206">
        <v>0</v>
      </c>
      <c r="P27" s="206">
        <v>1.75</v>
      </c>
      <c r="Q27" s="206">
        <v>6.61</v>
      </c>
      <c r="R27" s="206">
        <v>0.54</v>
      </c>
      <c r="S27" s="206">
        <v>0.34</v>
      </c>
      <c r="T27" s="206">
        <v>0.56000000000000005</v>
      </c>
      <c r="U27" s="206">
        <v>0.72</v>
      </c>
      <c r="V27" s="206">
        <v>0.2</v>
      </c>
      <c r="W27" s="206">
        <v>0.6</v>
      </c>
      <c r="X27" s="206">
        <v>1.26</v>
      </c>
      <c r="Y27" s="206">
        <v>0</v>
      </c>
      <c r="Z27" s="206">
        <v>5.19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24.87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12.35</v>
      </c>
      <c r="D28" s="206">
        <v>1.63</v>
      </c>
      <c r="E28" s="206">
        <v>0</v>
      </c>
      <c r="F28" s="206">
        <v>0</v>
      </c>
      <c r="G28" s="206">
        <v>7.43</v>
      </c>
      <c r="H28" s="206">
        <v>0</v>
      </c>
      <c r="I28" s="206">
        <v>29.48</v>
      </c>
      <c r="J28" s="206">
        <v>0.85</v>
      </c>
      <c r="K28" s="206">
        <v>0.39</v>
      </c>
      <c r="L28" s="206">
        <v>196.25</v>
      </c>
      <c r="M28" s="206">
        <v>1.1599999999999999</v>
      </c>
      <c r="N28" s="206">
        <v>1.5</v>
      </c>
      <c r="O28" s="206">
        <v>0</v>
      </c>
      <c r="P28" s="206">
        <v>1.75</v>
      </c>
      <c r="Q28" s="206">
        <v>6.61</v>
      </c>
      <c r="R28" s="206">
        <v>0.54</v>
      </c>
      <c r="S28" s="206">
        <v>2.06</v>
      </c>
      <c r="T28" s="206">
        <v>0.56000000000000005</v>
      </c>
      <c r="U28" s="206">
        <v>0.72</v>
      </c>
      <c r="V28" s="206">
        <v>0.2</v>
      </c>
      <c r="W28" s="206">
        <v>0.6</v>
      </c>
      <c r="X28" s="206">
        <v>1.26</v>
      </c>
      <c r="Y28" s="206">
        <v>0</v>
      </c>
      <c r="Z28" s="206">
        <v>5.19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24.87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12.35</v>
      </c>
      <c r="D29" s="206">
        <v>1.63</v>
      </c>
      <c r="E29" s="206">
        <v>0</v>
      </c>
      <c r="F29" s="206">
        <v>0</v>
      </c>
      <c r="G29" s="206">
        <v>7.43</v>
      </c>
      <c r="H29" s="206">
        <v>0</v>
      </c>
      <c r="I29" s="206">
        <v>29.48</v>
      </c>
      <c r="J29" s="206">
        <v>0.85</v>
      </c>
      <c r="K29" s="206">
        <v>0.39</v>
      </c>
      <c r="L29" s="206">
        <v>196.25</v>
      </c>
      <c r="M29" s="206">
        <v>1.1599999999999999</v>
      </c>
      <c r="N29" s="206">
        <v>1.5</v>
      </c>
      <c r="O29" s="206">
        <v>0</v>
      </c>
      <c r="P29" s="206">
        <v>1.75</v>
      </c>
      <c r="Q29" s="206">
        <v>6.61</v>
      </c>
      <c r="R29" s="206">
        <v>0.54</v>
      </c>
      <c r="S29" s="206">
        <v>0.53</v>
      </c>
      <c r="T29" s="206">
        <v>0.56000000000000005</v>
      </c>
      <c r="U29" s="206">
        <v>0.72</v>
      </c>
      <c r="V29" s="206">
        <v>0.2</v>
      </c>
      <c r="W29" s="206">
        <v>0.6</v>
      </c>
      <c r="X29" s="206">
        <v>1.26</v>
      </c>
      <c r="Y29" s="206">
        <v>0</v>
      </c>
      <c r="Z29" s="206">
        <v>5.19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24.87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12.35</v>
      </c>
      <c r="D30" s="206">
        <v>1.63</v>
      </c>
      <c r="E30" s="206">
        <v>0</v>
      </c>
      <c r="F30" s="206">
        <v>0</v>
      </c>
      <c r="G30" s="206">
        <v>7.43</v>
      </c>
      <c r="H30" s="206">
        <v>0</v>
      </c>
      <c r="I30" s="206">
        <v>29.48</v>
      </c>
      <c r="J30" s="206">
        <v>0.85</v>
      </c>
      <c r="K30" s="206">
        <v>0.39</v>
      </c>
      <c r="L30" s="206">
        <v>196.25</v>
      </c>
      <c r="M30" s="206">
        <v>1.1599999999999999</v>
      </c>
      <c r="N30" s="206">
        <v>1.5</v>
      </c>
      <c r="O30" s="206">
        <v>0</v>
      </c>
      <c r="P30" s="206">
        <v>1.75</v>
      </c>
      <c r="Q30" s="206">
        <v>6.61</v>
      </c>
      <c r="R30" s="206">
        <v>0.54</v>
      </c>
      <c r="S30" s="206">
        <v>0.33</v>
      </c>
      <c r="T30" s="206">
        <v>0.56000000000000005</v>
      </c>
      <c r="U30" s="206">
        <v>0.72</v>
      </c>
      <c r="V30" s="206">
        <v>0.2</v>
      </c>
      <c r="W30" s="206">
        <v>0.6</v>
      </c>
      <c r="X30" s="206">
        <v>1.26</v>
      </c>
      <c r="Y30" s="206">
        <v>0</v>
      </c>
      <c r="Z30" s="206">
        <v>5.19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24.87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12.35</v>
      </c>
      <c r="D31" s="206">
        <v>1.63</v>
      </c>
      <c r="E31" s="206">
        <v>0</v>
      </c>
      <c r="F31" s="206">
        <v>0</v>
      </c>
      <c r="G31" s="206">
        <v>7.43</v>
      </c>
      <c r="H31" s="206">
        <v>0</v>
      </c>
      <c r="I31" s="206">
        <v>29.48</v>
      </c>
      <c r="J31" s="206">
        <v>0.85</v>
      </c>
      <c r="K31" s="206">
        <v>0.39</v>
      </c>
      <c r="L31" s="206">
        <v>138.76</v>
      </c>
      <c r="M31" s="206">
        <v>1.1599999999999999</v>
      </c>
      <c r="N31" s="206">
        <v>1.5</v>
      </c>
      <c r="O31" s="206">
        <v>0</v>
      </c>
      <c r="P31" s="206">
        <v>1.75</v>
      </c>
      <c r="Q31" s="206">
        <v>0.44</v>
      </c>
      <c r="R31" s="206">
        <v>0.54</v>
      </c>
      <c r="S31" s="206">
        <v>0.33</v>
      </c>
      <c r="T31" s="206">
        <v>0.56000000000000005</v>
      </c>
      <c r="U31" s="206">
        <v>0.72</v>
      </c>
      <c r="V31" s="206">
        <v>0.2</v>
      </c>
      <c r="W31" s="206">
        <v>0.6</v>
      </c>
      <c r="X31" s="206">
        <v>1.26</v>
      </c>
      <c r="Y31" s="206">
        <v>0</v>
      </c>
      <c r="Z31" s="206">
        <v>5.19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24.87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12.35</v>
      </c>
      <c r="D32" s="206">
        <v>1.63</v>
      </c>
      <c r="E32" s="206">
        <v>0</v>
      </c>
      <c r="F32" s="206">
        <v>0</v>
      </c>
      <c r="G32" s="206">
        <v>7.43</v>
      </c>
      <c r="H32" s="206">
        <v>0</v>
      </c>
      <c r="I32" s="206">
        <v>29.48</v>
      </c>
      <c r="J32" s="206">
        <v>0.85</v>
      </c>
      <c r="K32" s="206">
        <v>0.39</v>
      </c>
      <c r="L32" s="206">
        <v>35.479999999999997</v>
      </c>
      <c r="M32" s="206">
        <v>1.1599999999999999</v>
      </c>
      <c r="N32" s="206">
        <v>1.5</v>
      </c>
      <c r="O32" s="206">
        <v>0</v>
      </c>
      <c r="P32" s="206">
        <v>1.75</v>
      </c>
      <c r="Q32" s="206">
        <v>0.08</v>
      </c>
      <c r="R32" s="206">
        <v>0.54</v>
      </c>
      <c r="S32" s="206">
        <v>0.33</v>
      </c>
      <c r="T32" s="206">
        <v>0.56000000000000005</v>
      </c>
      <c r="U32" s="206">
        <v>0.72</v>
      </c>
      <c r="V32" s="206">
        <v>0.2</v>
      </c>
      <c r="W32" s="206">
        <v>0.6</v>
      </c>
      <c r="X32" s="206">
        <v>1.26</v>
      </c>
      <c r="Y32" s="206">
        <v>0</v>
      </c>
      <c r="Z32" s="206">
        <v>5.19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24.87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12.35</v>
      </c>
      <c r="D33" s="206">
        <v>1.63</v>
      </c>
      <c r="E33" s="206">
        <v>0</v>
      </c>
      <c r="F33" s="206">
        <v>0</v>
      </c>
      <c r="G33" s="206">
        <v>7.43</v>
      </c>
      <c r="H33" s="206">
        <v>0</v>
      </c>
      <c r="I33" s="206">
        <v>29.48</v>
      </c>
      <c r="J33" s="206">
        <v>0.85</v>
      </c>
      <c r="K33" s="206">
        <v>0.39</v>
      </c>
      <c r="L33" s="206">
        <v>24.28</v>
      </c>
      <c r="M33" s="206">
        <v>1.1599999999999999</v>
      </c>
      <c r="N33" s="206">
        <v>1.5</v>
      </c>
      <c r="O33" s="206">
        <v>0</v>
      </c>
      <c r="P33" s="206">
        <v>1.75</v>
      </c>
      <c r="Q33" s="206">
        <v>1.97</v>
      </c>
      <c r="R33" s="206">
        <v>0.54</v>
      </c>
      <c r="S33" s="206">
        <v>0.33</v>
      </c>
      <c r="T33" s="206">
        <v>0.56000000000000005</v>
      </c>
      <c r="U33" s="206">
        <v>0.72</v>
      </c>
      <c r="V33" s="206">
        <v>0.2</v>
      </c>
      <c r="W33" s="206">
        <v>0.6</v>
      </c>
      <c r="X33" s="206">
        <v>1.26</v>
      </c>
      <c r="Y33" s="206">
        <v>0</v>
      </c>
      <c r="Z33" s="206">
        <v>5.19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12.35</v>
      </c>
      <c r="D34" s="206">
        <v>1.63</v>
      </c>
      <c r="E34" s="206">
        <v>0</v>
      </c>
      <c r="F34" s="206">
        <v>0</v>
      </c>
      <c r="G34" s="206">
        <v>7.43</v>
      </c>
      <c r="H34" s="206">
        <v>0</v>
      </c>
      <c r="I34" s="206">
        <v>29.48</v>
      </c>
      <c r="J34" s="206">
        <v>0.85</v>
      </c>
      <c r="K34" s="206">
        <v>0.39</v>
      </c>
      <c r="L34" s="206">
        <v>24.28</v>
      </c>
      <c r="M34" s="206">
        <v>1.1599999999999999</v>
      </c>
      <c r="N34" s="206">
        <v>1.5</v>
      </c>
      <c r="O34" s="206">
        <v>0</v>
      </c>
      <c r="P34" s="206">
        <v>1.75</v>
      </c>
      <c r="Q34" s="206">
        <v>1.97</v>
      </c>
      <c r="R34" s="206">
        <v>0.54</v>
      </c>
      <c r="S34" s="206">
        <v>0.33</v>
      </c>
      <c r="T34" s="206">
        <v>0.56000000000000005</v>
      </c>
      <c r="U34" s="206">
        <v>0.72</v>
      </c>
      <c r="V34" s="206">
        <v>0.2</v>
      </c>
      <c r="W34" s="206">
        <v>0.6</v>
      </c>
      <c r="X34" s="206">
        <v>1.26</v>
      </c>
      <c r="Y34" s="206">
        <v>0</v>
      </c>
      <c r="Z34" s="206">
        <v>5.19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12.28</v>
      </c>
      <c r="D35" s="206">
        <v>1.63</v>
      </c>
      <c r="E35" s="206">
        <v>0</v>
      </c>
      <c r="F35" s="206">
        <v>0</v>
      </c>
      <c r="G35" s="206">
        <v>7.43</v>
      </c>
      <c r="H35" s="206">
        <v>0</v>
      </c>
      <c r="I35" s="206">
        <v>28.97</v>
      </c>
      <c r="J35" s="206">
        <v>0.85</v>
      </c>
      <c r="K35" s="206">
        <v>0.39</v>
      </c>
      <c r="L35" s="206">
        <v>24.28</v>
      </c>
      <c r="M35" s="206">
        <v>1.1599999999999999</v>
      </c>
      <c r="N35" s="206">
        <v>1.5</v>
      </c>
      <c r="O35" s="206">
        <v>0</v>
      </c>
      <c r="P35" s="206">
        <v>1.75</v>
      </c>
      <c r="Q35" s="206">
        <v>1.97</v>
      </c>
      <c r="R35" s="206">
        <v>0.54</v>
      </c>
      <c r="S35" s="206">
        <v>0.33</v>
      </c>
      <c r="T35" s="206">
        <v>0.56000000000000005</v>
      </c>
      <c r="U35" s="206">
        <v>0.72</v>
      </c>
      <c r="V35" s="206">
        <v>0.2</v>
      </c>
      <c r="W35" s="206">
        <v>0.6</v>
      </c>
      <c r="X35" s="206">
        <v>1.26</v>
      </c>
      <c r="Y35" s="206">
        <v>0</v>
      </c>
      <c r="Z35" s="206">
        <v>5.19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12.28</v>
      </c>
      <c r="D36" s="206">
        <v>1.63</v>
      </c>
      <c r="E36" s="206">
        <v>0</v>
      </c>
      <c r="F36" s="206">
        <v>0</v>
      </c>
      <c r="G36" s="206">
        <v>7.43</v>
      </c>
      <c r="H36" s="206">
        <v>0</v>
      </c>
      <c r="I36" s="206">
        <v>28.97</v>
      </c>
      <c r="J36" s="206">
        <v>0.85</v>
      </c>
      <c r="K36" s="206">
        <v>0.39</v>
      </c>
      <c r="L36" s="206">
        <v>24.28</v>
      </c>
      <c r="M36" s="206">
        <v>1.1599999999999999</v>
      </c>
      <c r="N36" s="206">
        <v>1.5</v>
      </c>
      <c r="O36" s="206">
        <v>0</v>
      </c>
      <c r="P36" s="206">
        <v>1.75</v>
      </c>
      <c r="Q36" s="206">
        <v>1.97</v>
      </c>
      <c r="R36" s="206">
        <v>0.54</v>
      </c>
      <c r="S36" s="206">
        <v>0.33</v>
      </c>
      <c r="T36" s="206">
        <v>0.56000000000000005</v>
      </c>
      <c r="U36" s="206">
        <v>0.72</v>
      </c>
      <c r="V36" s="206">
        <v>0.2</v>
      </c>
      <c r="W36" s="206">
        <v>0.6</v>
      </c>
      <c r="X36" s="206">
        <v>1.26</v>
      </c>
      <c r="Y36" s="206">
        <v>0</v>
      </c>
      <c r="Z36" s="206">
        <v>5.19</v>
      </c>
      <c r="AA36" s="206">
        <v>1.1599999999999999</v>
      </c>
      <c r="AB36" s="206">
        <v>0</v>
      </c>
      <c r="AC36" s="206">
        <v>17.48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12.28</v>
      </c>
      <c r="D37" s="206">
        <v>1.63</v>
      </c>
      <c r="E37" s="206">
        <v>0</v>
      </c>
      <c r="F37" s="206">
        <v>0</v>
      </c>
      <c r="G37" s="206">
        <v>7.43</v>
      </c>
      <c r="H37" s="206">
        <v>0</v>
      </c>
      <c r="I37" s="206">
        <v>28.97</v>
      </c>
      <c r="J37" s="206">
        <v>0.85</v>
      </c>
      <c r="K37" s="206">
        <v>0.39</v>
      </c>
      <c r="L37" s="206">
        <v>24.28</v>
      </c>
      <c r="M37" s="206">
        <v>1.1599999999999999</v>
      </c>
      <c r="N37" s="206">
        <v>1.5</v>
      </c>
      <c r="O37" s="206">
        <v>0</v>
      </c>
      <c r="P37" s="206">
        <v>1.75</v>
      </c>
      <c r="Q37" s="206">
        <v>1.97</v>
      </c>
      <c r="R37" s="206">
        <v>0.54</v>
      </c>
      <c r="S37" s="206">
        <v>0.33</v>
      </c>
      <c r="T37" s="206">
        <v>0.56000000000000005</v>
      </c>
      <c r="U37" s="206">
        <v>0.72</v>
      </c>
      <c r="V37" s="206">
        <v>0.2</v>
      </c>
      <c r="W37" s="206">
        <v>0.59</v>
      </c>
      <c r="X37" s="206">
        <v>1.26</v>
      </c>
      <c r="Y37" s="206">
        <v>0</v>
      </c>
      <c r="Z37" s="206">
        <v>5.19</v>
      </c>
      <c r="AA37" s="206">
        <v>1.1599999999999999</v>
      </c>
      <c r="AB37" s="206">
        <v>0</v>
      </c>
      <c r="AC37" s="206">
        <v>17.48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12.28</v>
      </c>
      <c r="D38" s="206">
        <v>1.63</v>
      </c>
      <c r="E38" s="206">
        <v>0</v>
      </c>
      <c r="F38" s="206">
        <v>0</v>
      </c>
      <c r="G38" s="206">
        <v>7.43</v>
      </c>
      <c r="H38" s="206">
        <v>0</v>
      </c>
      <c r="I38" s="206">
        <v>28.97</v>
      </c>
      <c r="J38" s="206">
        <v>0.85</v>
      </c>
      <c r="K38" s="206">
        <v>0.39</v>
      </c>
      <c r="L38" s="206">
        <v>24.28</v>
      </c>
      <c r="M38" s="206">
        <v>1.1599999999999999</v>
      </c>
      <c r="N38" s="206">
        <v>1.5</v>
      </c>
      <c r="O38" s="206">
        <v>0</v>
      </c>
      <c r="P38" s="206">
        <v>1.75</v>
      </c>
      <c r="Q38" s="206">
        <v>1.97</v>
      </c>
      <c r="R38" s="206">
        <v>0.54</v>
      </c>
      <c r="S38" s="206">
        <v>0.33</v>
      </c>
      <c r="T38" s="206">
        <v>0.56000000000000005</v>
      </c>
      <c r="U38" s="206">
        <v>0.72</v>
      </c>
      <c r="V38" s="206">
        <v>0.2</v>
      </c>
      <c r="W38" s="206">
        <v>0.59</v>
      </c>
      <c r="X38" s="206">
        <v>1.26</v>
      </c>
      <c r="Y38" s="206">
        <v>0</v>
      </c>
      <c r="Z38" s="206">
        <v>5.19</v>
      </c>
      <c r="AA38" s="206">
        <v>1.1599999999999999</v>
      </c>
      <c r="AB38" s="206">
        <v>0</v>
      </c>
      <c r="AC38" s="206">
        <v>17.48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12.28</v>
      </c>
      <c r="D39" s="206">
        <v>1.63</v>
      </c>
      <c r="E39" s="206">
        <v>0</v>
      </c>
      <c r="F39" s="206">
        <v>0</v>
      </c>
      <c r="G39" s="206">
        <v>7.43</v>
      </c>
      <c r="H39" s="206">
        <v>0</v>
      </c>
      <c r="I39" s="206">
        <v>28.97</v>
      </c>
      <c r="J39" s="206">
        <v>0.85</v>
      </c>
      <c r="K39" s="206">
        <v>0.39</v>
      </c>
      <c r="L39" s="206">
        <v>24.28</v>
      </c>
      <c r="M39" s="206">
        <v>1.1599999999999999</v>
      </c>
      <c r="N39" s="206">
        <v>1.5</v>
      </c>
      <c r="O39" s="206">
        <v>0</v>
      </c>
      <c r="P39" s="206">
        <v>1.75</v>
      </c>
      <c r="Q39" s="206">
        <v>1.97</v>
      </c>
      <c r="R39" s="206">
        <v>0.54</v>
      </c>
      <c r="S39" s="206">
        <v>0.33</v>
      </c>
      <c r="T39" s="206">
        <v>0.56000000000000005</v>
      </c>
      <c r="U39" s="206">
        <v>0.72</v>
      </c>
      <c r="V39" s="206">
        <v>0.2</v>
      </c>
      <c r="W39" s="206">
        <v>0.59</v>
      </c>
      <c r="X39" s="206">
        <v>1.26</v>
      </c>
      <c r="Y39" s="206">
        <v>0</v>
      </c>
      <c r="Z39" s="206">
        <v>5.19</v>
      </c>
      <c r="AA39" s="206">
        <v>1.1599999999999999</v>
      </c>
      <c r="AB39" s="206">
        <v>0</v>
      </c>
      <c r="AC39" s="206">
        <v>17.48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12.28</v>
      </c>
      <c r="D40" s="206">
        <v>1.63</v>
      </c>
      <c r="E40" s="206">
        <v>0</v>
      </c>
      <c r="F40" s="206">
        <v>0</v>
      </c>
      <c r="G40" s="206">
        <v>7.43</v>
      </c>
      <c r="H40" s="206">
        <v>0</v>
      </c>
      <c r="I40" s="206">
        <v>28.97</v>
      </c>
      <c r="J40" s="206">
        <v>0.85</v>
      </c>
      <c r="K40" s="206">
        <v>0.39</v>
      </c>
      <c r="L40" s="206">
        <v>24.28</v>
      </c>
      <c r="M40" s="206">
        <v>1.1599999999999999</v>
      </c>
      <c r="N40" s="206">
        <v>1.5</v>
      </c>
      <c r="O40" s="206">
        <v>0</v>
      </c>
      <c r="P40" s="206">
        <v>1.75</v>
      </c>
      <c r="Q40" s="206">
        <v>1.97</v>
      </c>
      <c r="R40" s="206">
        <v>0.54</v>
      </c>
      <c r="S40" s="206">
        <v>0.33</v>
      </c>
      <c r="T40" s="206">
        <v>0.56000000000000005</v>
      </c>
      <c r="U40" s="206">
        <v>0.72</v>
      </c>
      <c r="V40" s="206">
        <v>0.2</v>
      </c>
      <c r="W40" s="206">
        <v>0.59</v>
      </c>
      <c r="X40" s="206">
        <v>1.26</v>
      </c>
      <c r="Y40" s="206">
        <v>0</v>
      </c>
      <c r="Z40" s="206">
        <v>5.19</v>
      </c>
      <c r="AA40" s="206">
        <v>1.1599999999999999</v>
      </c>
      <c r="AB40" s="206">
        <v>0</v>
      </c>
      <c r="AC40" s="206">
        <v>17.48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12.28</v>
      </c>
      <c r="D41" s="206">
        <v>1.63</v>
      </c>
      <c r="E41" s="206">
        <v>0</v>
      </c>
      <c r="F41" s="206">
        <v>0</v>
      </c>
      <c r="G41" s="206">
        <v>7.43</v>
      </c>
      <c r="H41" s="206">
        <v>0</v>
      </c>
      <c r="I41" s="206">
        <v>28.97</v>
      </c>
      <c r="J41" s="206">
        <v>0.85</v>
      </c>
      <c r="K41" s="206">
        <v>0.39</v>
      </c>
      <c r="L41" s="206">
        <v>24.28</v>
      </c>
      <c r="M41" s="206">
        <v>1.1599999999999999</v>
      </c>
      <c r="N41" s="206">
        <v>1.5</v>
      </c>
      <c r="O41" s="206">
        <v>0</v>
      </c>
      <c r="P41" s="206">
        <v>1.75</v>
      </c>
      <c r="Q41" s="206">
        <v>1.97</v>
      </c>
      <c r="R41" s="206">
        <v>0.54</v>
      </c>
      <c r="S41" s="206">
        <v>0.33</v>
      </c>
      <c r="T41" s="206">
        <v>0.56000000000000005</v>
      </c>
      <c r="U41" s="206">
        <v>0.72</v>
      </c>
      <c r="V41" s="206">
        <v>0.2</v>
      </c>
      <c r="W41" s="206">
        <v>0.59</v>
      </c>
      <c r="X41" s="206">
        <v>1.26</v>
      </c>
      <c r="Y41" s="206">
        <v>0</v>
      </c>
      <c r="Z41" s="206">
        <v>5.19</v>
      </c>
      <c r="AA41" s="206">
        <v>1.1599999999999999</v>
      </c>
      <c r="AB41" s="206">
        <v>0</v>
      </c>
      <c r="AC41" s="206">
        <v>17.48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12.28</v>
      </c>
      <c r="D42" s="206">
        <v>1.63</v>
      </c>
      <c r="E42" s="206">
        <v>0</v>
      </c>
      <c r="F42" s="206">
        <v>0</v>
      </c>
      <c r="G42" s="206">
        <v>7.43</v>
      </c>
      <c r="H42" s="206">
        <v>0</v>
      </c>
      <c r="I42" s="206">
        <v>28.97</v>
      </c>
      <c r="J42" s="206">
        <v>0.85</v>
      </c>
      <c r="K42" s="206">
        <v>0.39</v>
      </c>
      <c r="L42" s="206">
        <v>24.28</v>
      </c>
      <c r="M42" s="206">
        <v>1.1599999999999999</v>
      </c>
      <c r="N42" s="206">
        <v>1.5</v>
      </c>
      <c r="O42" s="206">
        <v>0</v>
      </c>
      <c r="P42" s="206">
        <v>1.75</v>
      </c>
      <c r="Q42" s="206">
        <v>1.97</v>
      </c>
      <c r="R42" s="206">
        <v>0.54</v>
      </c>
      <c r="S42" s="206">
        <v>0.33</v>
      </c>
      <c r="T42" s="206">
        <v>0.56000000000000005</v>
      </c>
      <c r="U42" s="206">
        <v>0.72</v>
      </c>
      <c r="V42" s="206">
        <v>0.2</v>
      </c>
      <c r="W42" s="206">
        <v>0.59</v>
      </c>
      <c r="X42" s="206">
        <v>1.26</v>
      </c>
      <c r="Y42" s="206">
        <v>0</v>
      </c>
      <c r="Z42" s="206">
        <v>5.19</v>
      </c>
      <c r="AA42" s="206">
        <v>1.1599999999999999</v>
      </c>
      <c r="AB42" s="206">
        <v>0</v>
      </c>
      <c r="AC42" s="206">
        <v>17.48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12.22</v>
      </c>
      <c r="D43" s="206">
        <v>1.63</v>
      </c>
      <c r="E43" s="206">
        <v>0</v>
      </c>
      <c r="F43" s="206">
        <v>0</v>
      </c>
      <c r="G43" s="206">
        <v>7.43</v>
      </c>
      <c r="H43" s="206">
        <v>0</v>
      </c>
      <c r="I43" s="206">
        <v>28.97</v>
      </c>
      <c r="J43" s="206">
        <v>0.85</v>
      </c>
      <c r="K43" s="206">
        <v>0.39</v>
      </c>
      <c r="L43" s="206">
        <v>24.28</v>
      </c>
      <c r="M43" s="206">
        <v>1.1599999999999999</v>
      </c>
      <c r="N43" s="206">
        <v>1.5</v>
      </c>
      <c r="O43" s="206">
        <v>0</v>
      </c>
      <c r="P43" s="206">
        <v>1.75</v>
      </c>
      <c r="Q43" s="206">
        <v>1.97</v>
      </c>
      <c r="R43" s="206">
        <v>0.54</v>
      </c>
      <c r="S43" s="206">
        <v>0.33</v>
      </c>
      <c r="T43" s="206">
        <v>0.56000000000000005</v>
      </c>
      <c r="U43" s="206">
        <v>0.72</v>
      </c>
      <c r="V43" s="206">
        <v>0.2</v>
      </c>
      <c r="W43" s="206">
        <v>0.59</v>
      </c>
      <c r="X43" s="206">
        <v>1.26</v>
      </c>
      <c r="Y43" s="206">
        <v>0</v>
      </c>
      <c r="Z43" s="206">
        <v>5.19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12.22</v>
      </c>
      <c r="D44" s="206">
        <v>1.63</v>
      </c>
      <c r="E44" s="206">
        <v>0</v>
      </c>
      <c r="F44" s="206">
        <v>0</v>
      </c>
      <c r="G44" s="206">
        <v>7.43</v>
      </c>
      <c r="H44" s="206">
        <v>0</v>
      </c>
      <c r="I44" s="206">
        <v>28.97</v>
      </c>
      <c r="J44" s="206">
        <v>0.85</v>
      </c>
      <c r="K44" s="206">
        <v>0.39</v>
      </c>
      <c r="L44" s="206">
        <v>24.28</v>
      </c>
      <c r="M44" s="206">
        <v>1.1599999999999999</v>
      </c>
      <c r="N44" s="206">
        <v>1.5</v>
      </c>
      <c r="O44" s="206">
        <v>0</v>
      </c>
      <c r="P44" s="206">
        <v>1.75</v>
      </c>
      <c r="Q44" s="206">
        <v>1.97</v>
      </c>
      <c r="R44" s="206">
        <v>0.54</v>
      </c>
      <c r="S44" s="206">
        <v>0.33</v>
      </c>
      <c r="T44" s="206">
        <v>0.56000000000000005</v>
      </c>
      <c r="U44" s="206">
        <v>0.72</v>
      </c>
      <c r="V44" s="206">
        <v>0.2</v>
      </c>
      <c r="W44" s="206">
        <v>0.59</v>
      </c>
      <c r="X44" s="206">
        <v>1.26</v>
      </c>
      <c r="Y44" s="206">
        <v>0</v>
      </c>
      <c r="Z44" s="206">
        <v>5.19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12.22</v>
      </c>
      <c r="D45" s="206">
        <v>1.63</v>
      </c>
      <c r="E45" s="206">
        <v>0</v>
      </c>
      <c r="F45" s="206">
        <v>0</v>
      </c>
      <c r="G45" s="206">
        <v>7.43</v>
      </c>
      <c r="H45" s="206">
        <v>0</v>
      </c>
      <c r="I45" s="206">
        <v>28.97</v>
      </c>
      <c r="J45" s="206">
        <v>0.85</v>
      </c>
      <c r="K45" s="206">
        <v>0.39</v>
      </c>
      <c r="L45" s="206">
        <v>24.28</v>
      </c>
      <c r="M45" s="206">
        <v>1.1599999999999999</v>
      </c>
      <c r="N45" s="206">
        <v>1.5</v>
      </c>
      <c r="O45" s="206">
        <v>0</v>
      </c>
      <c r="P45" s="206">
        <v>1.75</v>
      </c>
      <c r="Q45" s="206">
        <v>1.97</v>
      </c>
      <c r="R45" s="206">
        <v>0.54</v>
      </c>
      <c r="S45" s="206">
        <v>0.33</v>
      </c>
      <c r="T45" s="206">
        <v>0.56000000000000005</v>
      </c>
      <c r="U45" s="206">
        <v>0.72</v>
      </c>
      <c r="V45" s="206">
        <v>0.2</v>
      </c>
      <c r="W45" s="206">
        <v>0.59</v>
      </c>
      <c r="X45" s="206">
        <v>1.26</v>
      </c>
      <c r="Y45" s="206">
        <v>0</v>
      </c>
      <c r="Z45" s="206">
        <v>5.19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12.22</v>
      </c>
      <c r="D46" s="206">
        <v>1.63</v>
      </c>
      <c r="E46" s="206">
        <v>0</v>
      </c>
      <c r="F46" s="206">
        <v>0</v>
      </c>
      <c r="G46" s="206">
        <v>7.43</v>
      </c>
      <c r="H46" s="206">
        <v>0</v>
      </c>
      <c r="I46" s="206">
        <v>28.97</v>
      </c>
      <c r="J46" s="206">
        <v>0.85</v>
      </c>
      <c r="K46" s="206">
        <v>0.39</v>
      </c>
      <c r="L46" s="206">
        <v>24.28</v>
      </c>
      <c r="M46" s="206">
        <v>1.1599999999999999</v>
      </c>
      <c r="N46" s="206">
        <v>1.5</v>
      </c>
      <c r="O46" s="206">
        <v>0</v>
      </c>
      <c r="P46" s="206">
        <v>1.75</v>
      </c>
      <c r="Q46" s="206">
        <v>1.97</v>
      </c>
      <c r="R46" s="206">
        <v>0.54</v>
      </c>
      <c r="S46" s="206">
        <v>0.33</v>
      </c>
      <c r="T46" s="206">
        <v>0.56000000000000005</v>
      </c>
      <c r="U46" s="206">
        <v>0.72</v>
      </c>
      <c r="V46" s="206">
        <v>0.2</v>
      </c>
      <c r="W46" s="206">
        <v>0.59</v>
      </c>
      <c r="X46" s="206">
        <v>1.26</v>
      </c>
      <c r="Y46" s="206">
        <v>0</v>
      </c>
      <c r="Z46" s="206">
        <v>5.19</v>
      </c>
      <c r="AA46" s="206">
        <v>1.1599999999999999</v>
      </c>
      <c r="AB46" s="206">
        <v>0</v>
      </c>
      <c r="AC46" s="206">
        <v>16.84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12.22</v>
      </c>
      <c r="D47" s="206">
        <v>1.63</v>
      </c>
      <c r="E47" s="206">
        <v>0</v>
      </c>
      <c r="F47" s="206">
        <v>0</v>
      </c>
      <c r="G47" s="206">
        <v>7.43</v>
      </c>
      <c r="H47" s="206">
        <v>0</v>
      </c>
      <c r="I47" s="206">
        <v>28.97</v>
      </c>
      <c r="J47" s="206">
        <v>0.85</v>
      </c>
      <c r="K47" s="206">
        <v>0.39</v>
      </c>
      <c r="L47" s="206">
        <v>24.28</v>
      </c>
      <c r="M47" s="206">
        <v>1.1599999999999999</v>
      </c>
      <c r="N47" s="206">
        <v>1.5</v>
      </c>
      <c r="O47" s="206">
        <v>0</v>
      </c>
      <c r="P47" s="206">
        <v>1.75</v>
      </c>
      <c r="Q47" s="206">
        <v>0.33</v>
      </c>
      <c r="R47" s="206">
        <v>0.54</v>
      </c>
      <c r="S47" s="206">
        <v>0.33</v>
      </c>
      <c r="T47" s="206">
        <v>0.56000000000000005</v>
      </c>
      <c r="U47" s="206">
        <v>0.72</v>
      </c>
      <c r="V47" s="206">
        <v>0.2</v>
      </c>
      <c r="W47" s="206">
        <v>0.59</v>
      </c>
      <c r="X47" s="206">
        <v>1.26</v>
      </c>
      <c r="Y47" s="206">
        <v>0</v>
      </c>
      <c r="Z47" s="206">
        <v>5.19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12.22</v>
      </c>
      <c r="D48" s="206">
        <v>1.63</v>
      </c>
      <c r="E48" s="206">
        <v>0</v>
      </c>
      <c r="F48" s="206">
        <v>0</v>
      </c>
      <c r="G48" s="206">
        <v>7.43</v>
      </c>
      <c r="H48" s="206">
        <v>0</v>
      </c>
      <c r="I48" s="206">
        <v>28.97</v>
      </c>
      <c r="J48" s="206">
        <v>0.85</v>
      </c>
      <c r="K48" s="206">
        <v>0.39</v>
      </c>
      <c r="L48" s="206">
        <v>24.28</v>
      </c>
      <c r="M48" s="206">
        <v>1.1599999999999999</v>
      </c>
      <c r="N48" s="206">
        <v>1.5</v>
      </c>
      <c r="O48" s="206">
        <v>0</v>
      </c>
      <c r="P48" s="206">
        <v>1.75</v>
      </c>
      <c r="Q48" s="206">
        <v>0.22</v>
      </c>
      <c r="R48" s="206">
        <v>0.54</v>
      </c>
      <c r="S48" s="206">
        <v>0.33</v>
      </c>
      <c r="T48" s="206">
        <v>0.56000000000000005</v>
      </c>
      <c r="U48" s="206">
        <v>0.72</v>
      </c>
      <c r="V48" s="206">
        <v>0.2</v>
      </c>
      <c r="W48" s="206">
        <v>0.59</v>
      </c>
      <c r="X48" s="206">
        <v>1.26</v>
      </c>
      <c r="Y48" s="206">
        <v>0</v>
      </c>
      <c r="Z48" s="206">
        <v>5.19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24.68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12.22</v>
      </c>
      <c r="D49" s="206">
        <v>1.63</v>
      </c>
      <c r="E49" s="206">
        <v>0</v>
      </c>
      <c r="F49" s="206">
        <v>0</v>
      </c>
      <c r="G49" s="206">
        <v>7.43</v>
      </c>
      <c r="H49" s="206">
        <v>0</v>
      </c>
      <c r="I49" s="206">
        <v>28.97</v>
      </c>
      <c r="J49" s="206">
        <v>0.85</v>
      </c>
      <c r="K49" s="206">
        <v>0.39</v>
      </c>
      <c r="L49" s="206">
        <v>24.28</v>
      </c>
      <c r="M49" s="206">
        <v>1.1599999999999999</v>
      </c>
      <c r="N49" s="206">
        <v>1.5</v>
      </c>
      <c r="O49" s="206">
        <v>0</v>
      </c>
      <c r="P49" s="206">
        <v>1.75</v>
      </c>
      <c r="Q49" s="206">
        <v>0.22</v>
      </c>
      <c r="R49" s="206">
        <v>0.54</v>
      </c>
      <c r="S49" s="206">
        <v>0.33</v>
      </c>
      <c r="T49" s="206">
        <v>0.56000000000000005</v>
      </c>
      <c r="U49" s="206">
        <v>0.72</v>
      </c>
      <c r="V49" s="206">
        <v>0.2</v>
      </c>
      <c r="W49" s="206">
        <v>0.59</v>
      </c>
      <c r="X49" s="206">
        <v>1.26</v>
      </c>
      <c r="Y49" s="206">
        <v>0</v>
      </c>
      <c r="Z49" s="206">
        <v>5.19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24.68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12.22</v>
      </c>
      <c r="D50" s="206">
        <v>1.63</v>
      </c>
      <c r="E50" s="206">
        <v>0</v>
      </c>
      <c r="F50" s="206">
        <v>0</v>
      </c>
      <c r="G50" s="206">
        <v>7.43</v>
      </c>
      <c r="H50" s="206">
        <v>0</v>
      </c>
      <c r="I50" s="206">
        <v>28.97</v>
      </c>
      <c r="J50" s="206">
        <v>0.85</v>
      </c>
      <c r="K50" s="206">
        <v>0.39</v>
      </c>
      <c r="L50" s="206">
        <v>24.28</v>
      </c>
      <c r="M50" s="206">
        <v>1.1599999999999999</v>
      </c>
      <c r="N50" s="206">
        <v>1.5</v>
      </c>
      <c r="O50" s="206">
        <v>0</v>
      </c>
      <c r="P50" s="206">
        <v>1.75</v>
      </c>
      <c r="Q50" s="206">
        <v>0.22</v>
      </c>
      <c r="R50" s="206">
        <v>0.54</v>
      </c>
      <c r="S50" s="206">
        <v>0.33</v>
      </c>
      <c r="T50" s="206">
        <v>0.56000000000000005</v>
      </c>
      <c r="U50" s="206">
        <v>0.72</v>
      </c>
      <c r="V50" s="206">
        <v>0.2</v>
      </c>
      <c r="W50" s="206">
        <v>0.59</v>
      </c>
      <c r="X50" s="206">
        <v>1.26</v>
      </c>
      <c r="Y50" s="206">
        <v>0</v>
      </c>
      <c r="Z50" s="206">
        <v>5.19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24.68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12.22</v>
      </c>
      <c r="D51" s="206">
        <v>1.63</v>
      </c>
      <c r="E51" s="206">
        <v>0</v>
      </c>
      <c r="F51" s="206">
        <v>0</v>
      </c>
      <c r="G51" s="206">
        <v>7.43</v>
      </c>
      <c r="H51" s="206">
        <v>0</v>
      </c>
      <c r="I51" s="206">
        <v>28.97</v>
      </c>
      <c r="J51" s="206">
        <v>0.85</v>
      </c>
      <c r="K51" s="206">
        <v>0.39</v>
      </c>
      <c r="L51" s="206">
        <v>24.28</v>
      </c>
      <c r="M51" s="206">
        <v>1.1599999999999999</v>
      </c>
      <c r="N51" s="206">
        <v>1.5</v>
      </c>
      <c r="O51" s="206">
        <v>0</v>
      </c>
      <c r="P51" s="206">
        <v>1.75</v>
      </c>
      <c r="Q51" s="206">
        <v>0</v>
      </c>
      <c r="R51" s="206">
        <v>0.54</v>
      </c>
      <c r="S51" s="206">
        <v>0.33</v>
      </c>
      <c r="T51" s="206">
        <v>0.56000000000000005</v>
      </c>
      <c r="U51" s="206">
        <v>0.72</v>
      </c>
      <c r="V51" s="206">
        <v>0.26</v>
      </c>
      <c r="W51" s="206">
        <v>0.59</v>
      </c>
      <c r="X51" s="206">
        <v>1.26</v>
      </c>
      <c r="Y51" s="206">
        <v>0</v>
      </c>
      <c r="Z51" s="206">
        <v>5.19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24.68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12.22</v>
      </c>
      <c r="D52" s="206">
        <v>1.63</v>
      </c>
      <c r="E52" s="206">
        <v>0</v>
      </c>
      <c r="F52" s="206">
        <v>0</v>
      </c>
      <c r="G52" s="206">
        <v>7.43</v>
      </c>
      <c r="H52" s="206">
        <v>0</v>
      </c>
      <c r="I52" s="206">
        <v>28.97</v>
      </c>
      <c r="J52" s="206">
        <v>0.85</v>
      </c>
      <c r="K52" s="206">
        <v>0.39</v>
      </c>
      <c r="L52" s="206">
        <v>24.28</v>
      </c>
      <c r="M52" s="206">
        <v>1.1599999999999999</v>
      </c>
      <c r="N52" s="206">
        <v>1.5</v>
      </c>
      <c r="O52" s="206">
        <v>0</v>
      </c>
      <c r="P52" s="206">
        <v>1.75</v>
      </c>
      <c r="Q52" s="206">
        <v>0.22</v>
      </c>
      <c r="R52" s="206">
        <v>0.54</v>
      </c>
      <c r="S52" s="206">
        <v>0.33</v>
      </c>
      <c r="T52" s="206">
        <v>0.56000000000000005</v>
      </c>
      <c r="U52" s="206">
        <v>0.72</v>
      </c>
      <c r="V52" s="206">
        <v>0.26</v>
      </c>
      <c r="W52" s="206">
        <v>0.59</v>
      </c>
      <c r="X52" s="206">
        <v>1.26</v>
      </c>
      <c r="Y52" s="206">
        <v>0</v>
      </c>
      <c r="Z52" s="206">
        <v>5.19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24.68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12.22</v>
      </c>
      <c r="D53" s="206">
        <v>1.63</v>
      </c>
      <c r="E53" s="206">
        <v>0</v>
      </c>
      <c r="F53" s="206">
        <v>0</v>
      </c>
      <c r="G53" s="206">
        <v>7.43</v>
      </c>
      <c r="H53" s="206">
        <v>0</v>
      </c>
      <c r="I53" s="206">
        <v>28.97</v>
      </c>
      <c r="J53" s="206">
        <v>0.85</v>
      </c>
      <c r="K53" s="206">
        <v>0.39</v>
      </c>
      <c r="L53" s="206">
        <v>24.28</v>
      </c>
      <c r="M53" s="206">
        <v>1.1599999999999999</v>
      </c>
      <c r="N53" s="206">
        <v>1.5</v>
      </c>
      <c r="O53" s="206">
        <v>0</v>
      </c>
      <c r="P53" s="206">
        <v>1.75</v>
      </c>
      <c r="Q53" s="206">
        <v>0.65</v>
      </c>
      <c r="R53" s="206">
        <v>0.54</v>
      </c>
      <c r="S53" s="206">
        <v>0.33</v>
      </c>
      <c r="T53" s="206">
        <v>0.56000000000000005</v>
      </c>
      <c r="U53" s="206">
        <v>0.72</v>
      </c>
      <c r="V53" s="206">
        <v>0.26</v>
      </c>
      <c r="W53" s="206">
        <v>0.59</v>
      </c>
      <c r="X53" s="206">
        <v>1.26</v>
      </c>
      <c r="Y53" s="206">
        <v>0</v>
      </c>
      <c r="Z53" s="206">
        <v>5.19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24.68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12.22</v>
      </c>
      <c r="D54" s="206">
        <v>1.63</v>
      </c>
      <c r="E54" s="206">
        <v>0</v>
      </c>
      <c r="F54" s="206">
        <v>0</v>
      </c>
      <c r="G54" s="206">
        <v>7.43</v>
      </c>
      <c r="H54" s="206">
        <v>0</v>
      </c>
      <c r="I54" s="206">
        <v>28.97</v>
      </c>
      <c r="J54" s="206">
        <v>0.85</v>
      </c>
      <c r="K54" s="206">
        <v>0.39</v>
      </c>
      <c r="L54" s="206">
        <v>79.489999999999995</v>
      </c>
      <c r="M54" s="206">
        <v>1.1599999999999999</v>
      </c>
      <c r="N54" s="206">
        <v>1.5</v>
      </c>
      <c r="O54" s="206">
        <v>0</v>
      </c>
      <c r="P54" s="206">
        <v>1.75</v>
      </c>
      <c r="Q54" s="206">
        <v>6.61</v>
      </c>
      <c r="R54" s="206">
        <v>0.54</v>
      </c>
      <c r="S54" s="206">
        <v>0.33</v>
      </c>
      <c r="T54" s="206">
        <v>0.56000000000000005</v>
      </c>
      <c r="U54" s="206">
        <v>0.72</v>
      </c>
      <c r="V54" s="206">
        <v>0.26</v>
      </c>
      <c r="W54" s="206">
        <v>0.59</v>
      </c>
      <c r="X54" s="206">
        <v>1.26</v>
      </c>
      <c r="Y54" s="206">
        <v>0</v>
      </c>
      <c r="Z54" s="206">
        <v>5.19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24.68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12.22</v>
      </c>
      <c r="D55" s="206">
        <v>1.63</v>
      </c>
      <c r="E55" s="206">
        <v>0</v>
      </c>
      <c r="F55" s="206">
        <v>0</v>
      </c>
      <c r="G55" s="206">
        <v>7.43</v>
      </c>
      <c r="H55" s="206">
        <v>0</v>
      </c>
      <c r="I55" s="206">
        <v>28.97</v>
      </c>
      <c r="J55" s="206">
        <v>0.85</v>
      </c>
      <c r="K55" s="206">
        <v>0.39</v>
      </c>
      <c r="L55" s="206">
        <v>177.82</v>
      </c>
      <c r="M55" s="206">
        <v>1.1599999999999999</v>
      </c>
      <c r="N55" s="206">
        <v>1.5</v>
      </c>
      <c r="O55" s="206">
        <v>0</v>
      </c>
      <c r="P55" s="206">
        <v>1.75</v>
      </c>
      <c r="Q55" s="206">
        <v>6.61</v>
      </c>
      <c r="R55" s="206">
        <v>0.54</v>
      </c>
      <c r="S55" s="206">
        <v>0.33</v>
      </c>
      <c r="T55" s="206">
        <v>0.56000000000000005</v>
      </c>
      <c r="U55" s="206">
        <v>0.72</v>
      </c>
      <c r="V55" s="206">
        <v>0.26</v>
      </c>
      <c r="W55" s="206">
        <v>0.59</v>
      </c>
      <c r="X55" s="206">
        <v>1.26</v>
      </c>
      <c r="Y55" s="206">
        <v>0</v>
      </c>
      <c r="Z55" s="206">
        <v>5.19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24.68</v>
      </c>
      <c r="AI55" s="206">
        <v>0</v>
      </c>
      <c r="AJ55" s="206">
        <v>0</v>
      </c>
      <c r="AK55" s="206">
        <v>11.75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12.22</v>
      </c>
      <c r="D56" s="206">
        <v>1.63</v>
      </c>
      <c r="E56" s="206">
        <v>0</v>
      </c>
      <c r="F56" s="206">
        <v>0</v>
      </c>
      <c r="G56" s="206">
        <v>7.43</v>
      </c>
      <c r="H56" s="206">
        <v>0</v>
      </c>
      <c r="I56" s="206">
        <v>28.97</v>
      </c>
      <c r="J56" s="206">
        <v>0.85</v>
      </c>
      <c r="K56" s="206">
        <v>0.39</v>
      </c>
      <c r="L56" s="206">
        <v>263.31</v>
      </c>
      <c r="M56" s="206">
        <v>1.1599999999999999</v>
      </c>
      <c r="N56" s="206">
        <v>1.5</v>
      </c>
      <c r="O56" s="206">
        <v>0</v>
      </c>
      <c r="P56" s="206">
        <v>1.75</v>
      </c>
      <c r="Q56" s="206">
        <v>6.61</v>
      </c>
      <c r="R56" s="206">
        <v>0.54</v>
      </c>
      <c r="S56" s="206">
        <v>0.33</v>
      </c>
      <c r="T56" s="206">
        <v>0.56000000000000005</v>
      </c>
      <c r="U56" s="206">
        <v>0.72</v>
      </c>
      <c r="V56" s="206">
        <v>0.26</v>
      </c>
      <c r="W56" s="206">
        <v>0.59</v>
      </c>
      <c r="X56" s="206">
        <v>1.26</v>
      </c>
      <c r="Y56" s="206">
        <v>0</v>
      </c>
      <c r="Z56" s="206">
        <v>5.19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24.68</v>
      </c>
      <c r="AI56" s="206">
        <v>0</v>
      </c>
      <c r="AJ56" s="206">
        <v>0</v>
      </c>
      <c r="AK56" s="206">
        <v>11.75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12.22</v>
      </c>
      <c r="D57" s="206">
        <v>1.63</v>
      </c>
      <c r="E57" s="206">
        <v>0</v>
      </c>
      <c r="F57" s="206">
        <v>0</v>
      </c>
      <c r="G57" s="206">
        <v>7.43</v>
      </c>
      <c r="H57" s="206">
        <v>0</v>
      </c>
      <c r="I57" s="206">
        <v>28.97</v>
      </c>
      <c r="J57" s="206">
        <v>0.85</v>
      </c>
      <c r="K57" s="206">
        <v>0.39</v>
      </c>
      <c r="L57" s="206">
        <v>274.81</v>
      </c>
      <c r="M57" s="206">
        <v>1.1599999999999999</v>
      </c>
      <c r="N57" s="206">
        <v>1.5</v>
      </c>
      <c r="O57" s="206">
        <v>0</v>
      </c>
      <c r="P57" s="206">
        <v>1.75</v>
      </c>
      <c r="Q57" s="206">
        <v>6.6</v>
      </c>
      <c r="R57" s="206">
        <v>0.54</v>
      </c>
      <c r="S57" s="206">
        <v>0.33</v>
      </c>
      <c r="T57" s="206">
        <v>0.56000000000000005</v>
      </c>
      <c r="U57" s="206">
        <v>0.72</v>
      </c>
      <c r="V57" s="206">
        <v>0.26</v>
      </c>
      <c r="W57" s="206">
        <v>0.59</v>
      </c>
      <c r="X57" s="206">
        <v>1.26</v>
      </c>
      <c r="Y57" s="206">
        <v>0</v>
      </c>
      <c r="Z57" s="206">
        <v>5.19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24.68</v>
      </c>
      <c r="AI57" s="206">
        <v>0</v>
      </c>
      <c r="AJ57" s="206">
        <v>0</v>
      </c>
      <c r="AK57" s="206">
        <v>11.75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12.22</v>
      </c>
      <c r="D58" s="206">
        <v>1.63</v>
      </c>
      <c r="E58" s="206">
        <v>0</v>
      </c>
      <c r="F58" s="206">
        <v>0</v>
      </c>
      <c r="G58" s="206">
        <v>7.43</v>
      </c>
      <c r="H58" s="206">
        <v>0</v>
      </c>
      <c r="I58" s="206">
        <v>28.97</v>
      </c>
      <c r="J58" s="206">
        <v>0.85</v>
      </c>
      <c r="K58" s="206">
        <v>0.39</v>
      </c>
      <c r="L58" s="206">
        <v>274.81</v>
      </c>
      <c r="M58" s="206">
        <v>1.1599999999999999</v>
      </c>
      <c r="N58" s="206">
        <v>1.5</v>
      </c>
      <c r="O58" s="206">
        <v>0</v>
      </c>
      <c r="P58" s="206">
        <v>1.75</v>
      </c>
      <c r="Q58" s="206">
        <v>6.61</v>
      </c>
      <c r="R58" s="206">
        <v>0.54</v>
      </c>
      <c r="S58" s="206">
        <v>0.33</v>
      </c>
      <c r="T58" s="206">
        <v>0.56000000000000005</v>
      </c>
      <c r="U58" s="206">
        <v>0.72</v>
      </c>
      <c r="V58" s="206">
        <v>0.26</v>
      </c>
      <c r="W58" s="206">
        <v>0.59</v>
      </c>
      <c r="X58" s="206">
        <v>1.26</v>
      </c>
      <c r="Y58" s="206">
        <v>0</v>
      </c>
      <c r="Z58" s="206">
        <v>5.19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24.68</v>
      </c>
      <c r="AI58" s="206">
        <v>0</v>
      </c>
      <c r="AJ58" s="206">
        <v>0</v>
      </c>
      <c r="AK58" s="206">
        <v>11.75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12.22</v>
      </c>
      <c r="D59" s="206">
        <v>1.63</v>
      </c>
      <c r="E59" s="206">
        <v>0</v>
      </c>
      <c r="F59" s="206">
        <v>0</v>
      </c>
      <c r="G59" s="206">
        <v>7.43</v>
      </c>
      <c r="H59" s="206">
        <v>0</v>
      </c>
      <c r="I59" s="206">
        <v>28.97</v>
      </c>
      <c r="J59" s="206">
        <v>0.85</v>
      </c>
      <c r="K59" s="206">
        <v>0.39</v>
      </c>
      <c r="L59" s="206">
        <v>274.81</v>
      </c>
      <c r="M59" s="206">
        <v>1.1599999999999999</v>
      </c>
      <c r="N59" s="206">
        <v>1.5</v>
      </c>
      <c r="O59" s="206">
        <v>0</v>
      </c>
      <c r="P59" s="206">
        <v>1.75</v>
      </c>
      <c r="Q59" s="206">
        <v>6.61</v>
      </c>
      <c r="R59" s="206">
        <v>0.54</v>
      </c>
      <c r="S59" s="206">
        <v>0.27</v>
      </c>
      <c r="T59" s="206">
        <v>0.56000000000000005</v>
      </c>
      <c r="U59" s="206">
        <v>0.72</v>
      </c>
      <c r="V59" s="206">
        <v>0.26</v>
      </c>
      <c r="W59" s="206">
        <v>0.59</v>
      </c>
      <c r="X59" s="206">
        <v>1.26</v>
      </c>
      <c r="Y59" s="206">
        <v>0</v>
      </c>
      <c r="Z59" s="206">
        <v>5.19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24.68</v>
      </c>
      <c r="AI59" s="206">
        <v>0</v>
      </c>
      <c r="AJ59" s="206">
        <v>0</v>
      </c>
      <c r="AK59" s="206">
        <v>11.75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12.22</v>
      </c>
      <c r="D60" s="206">
        <v>1.63</v>
      </c>
      <c r="E60" s="206">
        <v>0</v>
      </c>
      <c r="F60" s="206">
        <v>0</v>
      </c>
      <c r="G60" s="206">
        <v>7.43</v>
      </c>
      <c r="H60" s="206">
        <v>0</v>
      </c>
      <c r="I60" s="206">
        <v>28.97</v>
      </c>
      <c r="J60" s="206">
        <v>0.85</v>
      </c>
      <c r="K60" s="206">
        <v>0.39</v>
      </c>
      <c r="L60" s="206">
        <v>274.81</v>
      </c>
      <c r="M60" s="206">
        <v>1.1599999999999999</v>
      </c>
      <c r="N60" s="206">
        <v>1.5</v>
      </c>
      <c r="O60" s="206">
        <v>0</v>
      </c>
      <c r="P60" s="206">
        <v>1.75</v>
      </c>
      <c r="Q60" s="206">
        <v>6.61</v>
      </c>
      <c r="R60" s="206">
        <v>0.54</v>
      </c>
      <c r="S60" s="206">
        <v>0.33</v>
      </c>
      <c r="T60" s="206">
        <v>0.56000000000000005</v>
      </c>
      <c r="U60" s="206">
        <v>0.72</v>
      </c>
      <c r="V60" s="206">
        <v>0.26</v>
      </c>
      <c r="W60" s="206">
        <v>0.59</v>
      </c>
      <c r="X60" s="206">
        <v>1.26</v>
      </c>
      <c r="Y60" s="206">
        <v>0</v>
      </c>
      <c r="Z60" s="206">
        <v>5.19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24.68</v>
      </c>
      <c r="AI60" s="206">
        <v>0</v>
      </c>
      <c r="AJ60" s="206">
        <v>0</v>
      </c>
      <c r="AK60" s="206">
        <v>11.75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12.22</v>
      </c>
      <c r="D61" s="206">
        <v>1.63</v>
      </c>
      <c r="E61" s="206">
        <v>0</v>
      </c>
      <c r="F61" s="206">
        <v>0</v>
      </c>
      <c r="G61" s="206">
        <v>7.43</v>
      </c>
      <c r="H61" s="206">
        <v>0</v>
      </c>
      <c r="I61" s="206">
        <v>28.97</v>
      </c>
      <c r="J61" s="206">
        <v>0.85</v>
      </c>
      <c r="K61" s="206">
        <v>0.39</v>
      </c>
      <c r="L61" s="206">
        <v>274.81</v>
      </c>
      <c r="M61" s="206">
        <v>1.1599999999999999</v>
      </c>
      <c r="N61" s="206">
        <v>1.5</v>
      </c>
      <c r="O61" s="206">
        <v>0</v>
      </c>
      <c r="P61" s="206">
        <v>1.75</v>
      </c>
      <c r="Q61" s="206">
        <v>6.61</v>
      </c>
      <c r="R61" s="206">
        <v>0.54</v>
      </c>
      <c r="S61" s="206">
        <v>0.33</v>
      </c>
      <c r="T61" s="206">
        <v>0.56000000000000005</v>
      </c>
      <c r="U61" s="206">
        <v>0.72</v>
      </c>
      <c r="V61" s="206">
        <v>0.26</v>
      </c>
      <c r="W61" s="206">
        <v>0.59</v>
      </c>
      <c r="X61" s="206">
        <v>1.26</v>
      </c>
      <c r="Y61" s="206">
        <v>0</v>
      </c>
      <c r="Z61" s="206">
        <v>5.19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24.68</v>
      </c>
      <c r="AI61" s="206">
        <v>0</v>
      </c>
      <c r="AJ61" s="206">
        <v>0</v>
      </c>
      <c r="AK61" s="206">
        <v>11.75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12.22</v>
      </c>
      <c r="D62" s="206">
        <v>1.63</v>
      </c>
      <c r="E62" s="206">
        <v>0</v>
      </c>
      <c r="F62" s="206">
        <v>0</v>
      </c>
      <c r="G62" s="206">
        <v>7.43</v>
      </c>
      <c r="H62" s="206">
        <v>0</v>
      </c>
      <c r="I62" s="206">
        <v>28.97</v>
      </c>
      <c r="J62" s="206">
        <v>0.85</v>
      </c>
      <c r="K62" s="206">
        <v>0.39</v>
      </c>
      <c r="L62" s="206">
        <v>274.81</v>
      </c>
      <c r="M62" s="206">
        <v>1.1599999999999999</v>
      </c>
      <c r="N62" s="206">
        <v>1.5</v>
      </c>
      <c r="O62" s="206">
        <v>0</v>
      </c>
      <c r="P62" s="206">
        <v>1.75</v>
      </c>
      <c r="Q62" s="206">
        <v>6.61</v>
      </c>
      <c r="R62" s="206">
        <v>0.54</v>
      </c>
      <c r="S62" s="206">
        <v>0.33</v>
      </c>
      <c r="T62" s="206">
        <v>0.56000000000000005</v>
      </c>
      <c r="U62" s="206">
        <v>0.72</v>
      </c>
      <c r="V62" s="206">
        <v>0.26</v>
      </c>
      <c r="W62" s="206">
        <v>0.59</v>
      </c>
      <c r="X62" s="206">
        <v>1.26</v>
      </c>
      <c r="Y62" s="206">
        <v>0</v>
      </c>
      <c r="Z62" s="206">
        <v>5.19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24.68</v>
      </c>
      <c r="AI62" s="206">
        <v>0</v>
      </c>
      <c r="AJ62" s="206">
        <v>0</v>
      </c>
      <c r="AK62" s="206">
        <v>11.75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12.22</v>
      </c>
      <c r="D63" s="206">
        <v>1.63</v>
      </c>
      <c r="E63" s="206">
        <v>0</v>
      </c>
      <c r="F63" s="206">
        <v>0</v>
      </c>
      <c r="G63" s="206">
        <v>7.43</v>
      </c>
      <c r="H63" s="206">
        <v>0</v>
      </c>
      <c r="I63" s="206">
        <v>28.97</v>
      </c>
      <c r="J63" s="206">
        <v>0.85</v>
      </c>
      <c r="K63" s="206">
        <v>9.35</v>
      </c>
      <c r="L63" s="206">
        <v>274.81</v>
      </c>
      <c r="M63" s="206">
        <v>1.1599999999999999</v>
      </c>
      <c r="N63" s="206">
        <v>1.5</v>
      </c>
      <c r="O63" s="206">
        <v>0</v>
      </c>
      <c r="P63" s="206">
        <v>1.75</v>
      </c>
      <c r="Q63" s="206">
        <v>6.61</v>
      </c>
      <c r="R63" s="206">
        <v>0.54</v>
      </c>
      <c r="S63" s="206">
        <v>7.99</v>
      </c>
      <c r="T63" s="206">
        <v>0.56000000000000005</v>
      </c>
      <c r="U63" s="206">
        <v>0.72</v>
      </c>
      <c r="V63" s="206">
        <v>6.36</v>
      </c>
      <c r="W63" s="206">
        <v>12.05</v>
      </c>
      <c r="X63" s="206">
        <v>21.55</v>
      </c>
      <c r="Y63" s="206">
        <v>0</v>
      </c>
      <c r="Z63" s="206">
        <v>36.549999999999997</v>
      </c>
      <c r="AA63" s="206">
        <v>17.38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24.68</v>
      </c>
      <c r="AI63" s="206">
        <v>0</v>
      </c>
      <c r="AJ63" s="206">
        <v>0</v>
      </c>
      <c r="AK63" s="206">
        <v>11.75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12.22</v>
      </c>
      <c r="D64" s="206">
        <v>1.63</v>
      </c>
      <c r="E64" s="206">
        <v>0</v>
      </c>
      <c r="F64" s="206">
        <v>0</v>
      </c>
      <c r="G64" s="206">
        <v>7.43</v>
      </c>
      <c r="H64" s="206">
        <v>0</v>
      </c>
      <c r="I64" s="206">
        <v>28.97</v>
      </c>
      <c r="J64" s="206">
        <v>0.85</v>
      </c>
      <c r="K64" s="206">
        <v>0.39</v>
      </c>
      <c r="L64" s="206">
        <v>274.81</v>
      </c>
      <c r="M64" s="206">
        <v>1.1599999999999999</v>
      </c>
      <c r="N64" s="206">
        <v>1.5</v>
      </c>
      <c r="O64" s="206">
        <v>0</v>
      </c>
      <c r="P64" s="206">
        <v>1.75</v>
      </c>
      <c r="Q64" s="206">
        <v>6.61</v>
      </c>
      <c r="R64" s="206">
        <v>0.54</v>
      </c>
      <c r="S64" s="206">
        <v>0.33</v>
      </c>
      <c r="T64" s="206">
        <v>0.56000000000000005</v>
      </c>
      <c r="U64" s="206">
        <v>0.72</v>
      </c>
      <c r="V64" s="206">
        <v>0.74</v>
      </c>
      <c r="W64" s="206">
        <v>1.61</v>
      </c>
      <c r="X64" s="206">
        <v>1.26</v>
      </c>
      <c r="Y64" s="206">
        <v>0</v>
      </c>
      <c r="Z64" s="206">
        <v>5.19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24.68</v>
      </c>
      <c r="AI64" s="206">
        <v>0</v>
      </c>
      <c r="AJ64" s="206">
        <v>0</v>
      </c>
      <c r="AK64" s="206">
        <v>11.75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12.22</v>
      </c>
      <c r="D65" s="206">
        <v>1.63</v>
      </c>
      <c r="E65" s="206">
        <v>0</v>
      </c>
      <c r="F65" s="206">
        <v>0</v>
      </c>
      <c r="G65" s="206">
        <v>7.43</v>
      </c>
      <c r="H65" s="206">
        <v>0</v>
      </c>
      <c r="I65" s="206">
        <v>28.97</v>
      </c>
      <c r="J65" s="206">
        <v>0.85</v>
      </c>
      <c r="K65" s="206">
        <v>0.39</v>
      </c>
      <c r="L65" s="206">
        <v>215.41</v>
      </c>
      <c r="M65" s="206">
        <v>1.1599999999999999</v>
      </c>
      <c r="N65" s="206">
        <v>1.5</v>
      </c>
      <c r="O65" s="206">
        <v>0</v>
      </c>
      <c r="P65" s="206">
        <v>1.75</v>
      </c>
      <c r="Q65" s="206">
        <v>6.61</v>
      </c>
      <c r="R65" s="206">
        <v>0.54</v>
      </c>
      <c r="S65" s="206">
        <v>0.33</v>
      </c>
      <c r="T65" s="206">
        <v>0.56000000000000005</v>
      </c>
      <c r="U65" s="206">
        <v>0.72</v>
      </c>
      <c r="V65" s="206">
        <v>0.26</v>
      </c>
      <c r="W65" s="206">
        <v>0.59</v>
      </c>
      <c r="X65" s="206">
        <v>1.26</v>
      </c>
      <c r="Y65" s="206">
        <v>0</v>
      </c>
      <c r="Z65" s="206">
        <v>5.19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24.68</v>
      </c>
      <c r="AI65" s="206">
        <v>0</v>
      </c>
      <c r="AJ65" s="206">
        <v>0</v>
      </c>
      <c r="AK65" s="206">
        <v>11.75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12.22</v>
      </c>
      <c r="D66" s="206">
        <v>1.63</v>
      </c>
      <c r="E66" s="206">
        <v>0</v>
      </c>
      <c r="F66" s="206">
        <v>0</v>
      </c>
      <c r="G66" s="206">
        <v>7.43</v>
      </c>
      <c r="H66" s="206">
        <v>0</v>
      </c>
      <c r="I66" s="206">
        <v>28.97</v>
      </c>
      <c r="J66" s="206">
        <v>0.85</v>
      </c>
      <c r="K66" s="206">
        <v>0.39</v>
      </c>
      <c r="L66" s="206">
        <v>148.34</v>
      </c>
      <c r="M66" s="206">
        <v>1.1599999999999999</v>
      </c>
      <c r="N66" s="206">
        <v>1.5</v>
      </c>
      <c r="O66" s="206">
        <v>0</v>
      </c>
      <c r="P66" s="206">
        <v>1.75</v>
      </c>
      <c r="Q66" s="206">
        <v>6.61</v>
      </c>
      <c r="R66" s="206">
        <v>0.54</v>
      </c>
      <c r="S66" s="206">
        <v>0.33</v>
      </c>
      <c r="T66" s="206">
        <v>0.56000000000000005</v>
      </c>
      <c r="U66" s="206">
        <v>0.72</v>
      </c>
      <c r="V66" s="206">
        <v>0.26</v>
      </c>
      <c r="W66" s="206">
        <v>0.59</v>
      </c>
      <c r="X66" s="206">
        <v>1.26</v>
      </c>
      <c r="Y66" s="206">
        <v>0</v>
      </c>
      <c r="Z66" s="206">
        <v>5.19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24.68</v>
      </c>
      <c r="AI66" s="206">
        <v>0</v>
      </c>
      <c r="AJ66" s="206">
        <v>0</v>
      </c>
      <c r="AK66" s="206">
        <v>11.75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12.22</v>
      </c>
      <c r="D67" s="206">
        <v>1.63</v>
      </c>
      <c r="E67" s="206">
        <v>0</v>
      </c>
      <c r="F67" s="206">
        <v>0</v>
      </c>
      <c r="G67" s="206">
        <v>7.43</v>
      </c>
      <c r="H67" s="206">
        <v>0</v>
      </c>
      <c r="I67" s="206">
        <v>28.97</v>
      </c>
      <c r="J67" s="206">
        <v>0.85</v>
      </c>
      <c r="K67" s="206">
        <v>0.39</v>
      </c>
      <c r="L67" s="206">
        <v>58.64</v>
      </c>
      <c r="M67" s="206">
        <v>1.1599999999999999</v>
      </c>
      <c r="N67" s="206">
        <v>1.5</v>
      </c>
      <c r="O67" s="206">
        <v>0</v>
      </c>
      <c r="P67" s="206">
        <v>1.75</v>
      </c>
      <c r="Q67" s="206">
        <v>0.27</v>
      </c>
      <c r="R67" s="206">
        <v>0.54</v>
      </c>
      <c r="S67" s="206">
        <v>0.34</v>
      </c>
      <c r="T67" s="206">
        <v>0.56000000000000005</v>
      </c>
      <c r="U67" s="206">
        <v>0.72</v>
      </c>
      <c r="V67" s="206">
        <v>0.26</v>
      </c>
      <c r="W67" s="206">
        <v>0.59</v>
      </c>
      <c r="X67" s="206">
        <v>1.26</v>
      </c>
      <c r="Y67" s="206">
        <v>0</v>
      </c>
      <c r="Z67" s="206">
        <v>5.19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24.68</v>
      </c>
      <c r="AI67" s="206">
        <v>0</v>
      </c>
      <c r="AJ67" s="206">
        <v>0</v>
      </c>
      <c r="AK67" s="206">
        <v>14.71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12.22</v>
      </c>
      <c r="D68" s="206">
        <v>1.63</v>
      </c>
      <c r="E68" s="206">
        <v>0</v>
      </c>
      <c r="F68" s="206">
        <v>0</v>
      </c>
      <c r="G68" s="206">
        <v>7.43</v>
      </c>
      <c r="H68" s="206">
        <v>0</v>
      </c>
      <c r="I68" s="206">
        <v>28.97</v>
      </c>
      <c r="J68" s="206">
        <v>0.85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1.75</v>
      </c>
      <c r="Q68" s="206">
        <v>0.27</v>
      </c>
      <c r="R68" s="206">
        <v>0.54</v>
      </c>
      <c r="S68" s="206">
        <v>0.34</v>
      </c>
      <c r="T68" s="206">
        <v>0.56000000000000005</v>
      </c>
      <c r="U68" s="206">
        <v>0.72</v>
      </c>
      <c r="V68" s="206">
        <v>0.26</v>
      </c>
      <c r="W68" s="206">
        <v>0.59</v>
      </c>
      <c r="X68" s="206">
        <v>1.26</v>
      </c>
      <c r="Y68" s="206">
        <v>0</v>
      </c>
      <c r="Z68" s="206">
        <v>5.19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24.68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12.22</v>
      </c>
      <c r="D69" s="206">
        <v>1.63</v>
      </c>
      <c r="E69" s="206">
        <v>0</v>
      </c>
      <c r="F69" s="206">
        <v>0</v>
      </c>
      <c r="G69" s="206">
        <v>7.43</v>
      </c>
      <c r="H69" s="206">
        <v>0</v>
      </c>
      <c r="I69" s="206">
        <v>28.97</v>
      </c>
      <c r="J69" s="206">
        <v>0.85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1.75</v>
      </c>
      <c r="Q69" s="206">
        <v>0.27</v>
      </c>
      <c r="R69" s="206">
        <v>0.54</v>
      </c>
      <c r="S69" s="206">
        <v>0.34</v>
      </c>
      <c r="T69" s="206">
        <v>0.56000000000000005</v>
      </c>
      <c r="U69" s="206">
        <v>0.72</v>
      </c>
      <c r="V69" s="206">
        <v>0.26</v>
      </c>
      <c r="W69" s="206">
        <v>0.59</v>
      </c>
      <c r="X69" s="206">
        <v>1.26</v>
      </c>
      <c r="Y69" s="206">
        <v>0</v>
      </c>
      <c r="Z69" s="206">
        <v>5.19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24.68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12.22</v>
      </c>
      <c r="D70" s="206">
        <v>1.63</v>
      </c>
      <c r="E70" s="206">
        <v>0</v>
      </c>
      <c r="F70" s="206">
        <v>0</v>
      </c>
      <c r="G70" s="206">
        <v>7.43</v>
      </c>
      <c r="H70" s="206">
        <v>0</v>
      </c>
      <c r="I70" s="206">
        <v>28.97</v>
      </c>
      <c r="J70" s="206">
        <v>0.85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1.75</v>
      </c>
      <c r="Q70" s="206">
        <v>0.27</v>
      </c>
      <c r="R70" s="206">
        <v>0.54</v>
      </c>
      <c r="S70" s="206">
        <v>0.34</v>
      </c>
      <c r="T70" s="206">
        <v>0.56000000000000005</v>
      </c>
      <c r="U70" s="206">
        <v>0.72</v>
      </c>
      <c r="V70" s="206">
        <v>0.26</v>
      </c>
      <c r="W70" s="206">
        <v>0.59</v>
      </c>
      <c r="X70" s="206">
        <v>1.26</v>
      </c>
      <c r="Y70" s="206">
        <v>0</v>
      </c>
      <c r="Z70" s="206">
        <v>5.19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24.68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12.22</v>
      </c>
      <c r="D71" s="206">
        <v>1.63</v>
      </c>
      <c r="E71" s="206">
        <v>0</v>
      </c>
      <c r="F71" s="206">
        <v>0</v>
      </c>
      <c r="G71" s="206">
        <v>7.43</v>
      </c>
      <c r="H71" s="206">
        <v>0</v>
      </c>
      <c r="I71" s="206">
        <v>28.97</v>
      </c>
      <c r="J71" s="206">
        <v>0.85</v>
      </c>
      <c r="K71" s="206">
        <v>0.42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1.75</v>
      </c>
      <c r="Q71" s="206">
        <v>0.27</v>
      </c>
      <c r="R71" s="206">
        <v>0.54</v>
      </c>
      <c r="S71" s="206">
        <v>0.34</v>
      </c>
      <c r="T71" s="206">
        <v>0.56000000000000005</v>
      </c>
      <c r="U71" s="206">
        <v>0.72</v>
      </c>
      <c r="V71" s="206">
        <v>0.26</v>
      </c>
      <c r="W71" s="206">
        <v>0.59</v>
      </c>
      <c r="X71" s="206">
        <v>1.26</v>
      </c>
      <c r="Y71" s="206">
        <v>0</v>
      </c>
      <c r="Z71" s="206">
        <v>5.19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24.68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12.22</v>
      </c>
      <c r="D72" s="206">
        <v>1.63</v>
      </c>
      <c r="E72" s="206">
        <v>0</v>
      </c>
      <c r="F72" s="206">
        <v>0</v>
      </c>
      <c r="G72" s="206">
        <v>7.43</v>
      </c>
      <c r="H72" s="206">
        <v>0</v>
      </c>
      <c r="I72" s="206">
        <v>28.97</v>
      </c>
      <c r="J72" s="206">
        <v>0.85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1.75</v>
      </c>
      <c r="Q72" s="206">
        <v>0.27</v>
      </c>
      <c r="R72" s="206">
        <v>0.54</v>
      </c>
      <c r="S72" s="206">
        <v>0.34</v>
      </c>
      <c r="T72" s="206">
        <v>0.56000000000000005</v>
      </c>
      <c r="U72" s="206">
        <v>0.72</v>
      </c>
      <c r="V72" s="206">
        <v>0.26</v>
      </c>
      <c r="W72" s="206">
        <v>0.59</v>
      </c>
      <c r="X72" s="206">
        <v>1.26</v>
      </c>
      <c r="Y72" s="206">
        <v>0</v>
      </c>
      <c r="Z72" s="206">
        <v>5.19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24.68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12.22</v>
      </c>
      <c r="D73" s="206">
        <v>1.63</v>
      </c>
      <c r="E73" s="206">
        <v>0</v>
      </c>
      <c r="F73" s="206">
        <v>0</v>
      </c>
      <c r="G73" s="206">
        <v>7.43</v>
      </c>
      <c r="H73" s="206">
        <v>0</v>
      </c>
      <c r="I73" s="206">
        <v>28.97</v>
      </c>
      <c r="J73" s="206">
        <v>0.85</v>
      </c>
      <c r="K73" s="206">
        <v>0.39</v>
      </c>
      <c r="L73" s="206">
        <v>24.28</v>
      </c>
      <c r="M73" s="206">
        <v>1.1599999999999999</v>
      </c>
      <c r="N73" s="206">
        <v>1.5</v>
      </c>
      <c r="O73" s="206">
        <v>0</v>
      </c>
      <c r="P73" s="206">
        <v>1.75</v>
      </c>
      <c r="Q73" s="206">
        <v>0.27</v>
      </c>
      <c r="R73" s="206">
        <v>0.54</v>
      </c>
      <c r="S73" s="206">
        <v>0.34</v>
      </c>
      <c r="T73" s="206">
        <v>0.56000000000000005</v>
      </c>
      <c r="U73" s="206">
        <v>0.72</v>
      </c>
      <c r="V73" s="206">
        <v>0.26</v>
      </c>
      <c r="W73" s="206">
        <v>0.59</v>
      </c>
      <c r="X73" s="206">
        <v>1.26</v>
      </c>
      <c r="Y73" s="206">
        <v>0</v>
      </c>
      <c r="Z73" s="206">
        <v>5.19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12.22</v>
      </c>
      <c r="D74" s="206">
        <v>1.63</v>
      </c>
      <c r="E74" s="206">
        <v>0</v>
      </c>
      <c r="F74" s="206">
        <v>0</v>
      </c>
      <c r="G74" s="206">
        <v>7.43</v>
      </c>
      <c r="H74" s="206">
        <v>0</v>
      </c>
      <c r="I74" s="206">
        <v>28.97</v>
      </c>
      <c r="J74" s="206">
        <v>0.85</v>
      </c>
      <c r="K74" s="206">
        <v>0.39</v>
      </c>
      <c r="L74" s="206">
        <v>24.28</v>
      </c>
      <c r="M74" s="206">
        <v>1.1599999999999999</v>
      </c>
      <c r="N74" s="206">
        <v>1.5</v>
      </c>
      <c r="O74" s="206">
        <v>0</v>
      </c>
      <c r="P74" s="206">
        <v>1.75</v>
      </c>
      <c r="Q74" s="206">
        <v>0.27</v>
      </c>
      <c r="R74" s="206">
        <v>0.54</v>
      </c>
      <c r="S74" s="206">
        <v>0.34</v>
      </c>
      <c r="T74" s="206">
        <v>0.56000000000000005</v>
      </c>
      <c r="U74" s="206">
        <v>0.72</v>
      </c>
      <c r="V74" s="206">
        <v>0.26</v>
      </c>
      <c r="W74" s="206">
        <v>0.59</v>
      </c>
      <c r="X74" s="206">
        <v>1.26</v>
      </c>
      <c r="Y74" s="206">
        <v>0</v>
      </c>
      <c r="Z74" s="206">
        <v>5.19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12.22</v>
      </c>
      <c r="D75" s="206">
        <v>1.63</v>
      </c>
      <c r="E75" s="206">
        <v>0</v>
      </c>
      <c r="F75" s="206">
        <v>0</v>
      </c>
      <c r="G75" s="206">
        <v>7.43</v>
      </c>
      <c r="H75" s="206">
        <v>0</v>
      </c>
      <c r="I75" s="206">
        <v>28.97</v>
      </c>
      <c r="J75" s="206">
        <v>0.85</v>
      </c>
      <c r="K75" s="206">
        <v>0.39</v>
      </c>
      <c r="L75" s="206">
        <v>24.28</v>
      </c>
      <c r="M75" s="206">
        <v>1.1599999999999999</v>
      </c>
      <c r="N75" s="206">
        <v>1.5</v>
      </c>
      <c r="O75" s="206">
        <v>0</v>
      </c>
      <c r="P75" s="206">
        <v>1.75</v>
      </c>
      <c r="Q75" s="206">
        <v>0.27</v>
      </c>
      <c r="R75" s="206">
        <v>0.54</v>
      </c>
      <c r="S75" s="206">
        <v>0.34</v>
      </c>
      <c r="T75" s="206">
        <v>0.56000000000000005</v>
      </c>
      <c r="U75" s="206">
        <v>0.72</v>
      </c>
      <c r="V75" s="206">
        <v>0.26</v>
      </c>
      <c r="W75" s="206">
        <v>0.59</v>
      </c>
      <c r="X75" s="206">
        <v>1.26</v>
      </c>
      <c r="Y75" s="206">
        <v>0</v>
      </c>
      <c r="Z75" s="206">
        <v>5.19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12.22</v>
      </c>
      <c r="D76" s="206">
        <v>1.63</v>
      </c>
      <c r="E76" s="206">
        <v>0</v>
      </c>
      <c r="F76" s="206">
        <v>0</v>
      </c>
      <c r="G76" s="206">
        <v>7.43</v>
      </c>
      <c r="H76" s="206">
        <v>0</v>
      </c>
      <c r="I76" s="206">
        <v>28.97</v>
      </c>
      <c r="J76" s="206">
        <v>0.85</v>
      </c>
      <c r="K76" s="206">
        <v>0.39</v>
      </c>
      <c r="L76" s="206">
        <v>24.28</v>
      </c>
      <c r="M76" s="206">
        <v>1.1599999999999999</v>
      </c>
      <c r="N76" s="206">
        <v>1.5</v>
      </c>
      <c r="O76" s="206">
        <v>0</v>
      </c>
      <c r="P76" s="206">
        <v>1.75</v>
      </c>
      <c r="Q76" s="206">
        <v>0.27</v>
      </c>
      <c r="R76" s="206">
        <v>0.54</v>
      </c>
      <c r="S76" s="206">
        <v>0.34</v>
      </c>
      <c r="T76" s="206">
        <v>0.56000000000000005</v>
      </c>
      <c r="U76" s="206">
        <v>0.72</v>
      </c>
      <c r="V76" s="206">
        <v>0.26</v>
      </c>
      <c r="W76" s="206">
        <v>0.59</v>
      </c>
      <c r="X76" s="206">
        <v>1.26</v>
      </c>
      <c r="Y76" s="206">
        <v>0</v>
      </c>
      <c r="Z76" s="206">
        <v>5.19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12.22</v>
      </c>
      <c r="D77" s="206">
        <v>1.63</v>
      </c>
      <c r="E77" s="206">
        <v>0</v>
      </c>
      <c r="F77" s="206">
        <v>0</v>
      </c>
      <c r="G77" s="206">
        <v>7.43</v>
      </c>
      <c r="H77" s="206">
        <v>0</v>
      </c>
      <c r="I77" s="206">
        <v>28.97</v>
      </c>
      <c r="J77" s="206">
        <v>0.85</v>
      </c>
      <c r="K77" s="206">
        <v>0.39</v>
      </c>
      <c r="L77" s="206">
        <v>24.28</v>
      </c>
      <c r="M77" s="206">
        <v>1.1599999999999999</v>
      </c>
      <c r="N77" s="206">
        <v>1.5</v>
      </c>
      <c r="O77" s="206">
        <v>0</v>
      </c>
      <c r="P77" s="206">
        <v>1.75</v>
      </c>
      <c r="Q77" s="206">
        <v>0.27</v>
      </c>
      <c r="R77" s="206">
        <v>0.54</v>
      </c>
      <c r="S77" s="206">
        <v>0.34</v>
      </c>
      <c r="T77" s="206">
        <v>0.56000000000000005</v>
      </c>
      <c r="U77" s="206">
        <v>0.72</v>
      </c>
      <c r="V77" s="206">
        <v>0.27</v>
      </c>
      <c r="W77" s="206">
        <v>0.59</v>
      </c>
      <c r="X77" s="206">
        <v>1.26</v>
      </c>
      <c r="Y77" s="206">
        <v>0</v>
      </c>
      <c r="Z77" s="206">
        <v>5.19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12.22</v>
      </c>
      <c r="D78" s="206">
        <v>1.63</v>
      </c>
      <c r="E78" s="206">
        <v>0</v>
      </c>
      <c r="F78" s="206">
        <v>0</v>
      </c>
      <c r="G78" s="206">
        <v>7.43</v>
      </c>
      <c r="H78" s="206">
        <v>0</v>
      </c>
      <c r="I78" s="206">
        <v>28.97</v>
      </c>
      <c r="J78" s="206">
        <v>0.85</v>
      </c>
      <c r="K78" s="206">
        <v>0.39</v>
      </c>
      <c r="L78" s="206">
        <v>24.28</v>
      </c>
      <c r="M78" s="206">
        <v>1.1599999999999999</v>
      </c>
      <c r="N78" s="206">
        <v>1.5</v>
      </c>
      <c r="O78" s="206">
        <v>0</v>
      </c>
      <c r="P78" s="206">
        <v>1.75</v>
      </c>
      <c r="Q78" s="206">
        <v>0.27</v>
      </c>
      <c r="R78" s="206">
        <v>0.54</v>
      </c>
      <c r="S78" s="206">
        <v>0.34</v>
      </c>
      <c r="T78" s="206">
        <v>0.56000000000000005</v>
      </c>
      <c r="U78" s="206">
        <v>0.72</v>
      </c>
      <c r="V78" s="206">
        <v>0.27</v>
      </c>
      <c r="W78" s="206">
        <v>0.59</v>
      </c>
      <c r="X78" s="206">
        <v>1.26</v>
      </c>
      <c r="Y78" s="206">
        <v>0</v>
      </c>
      <c r="Z78" s="206">
        <v>5.19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12.22</v>
      </c>
      <c r="D79" s="206">
        <v>1.63</v>
      </c>
      <c r="E79" s="206">
        <v>0</v>
      </c>
      <c r="F79" s="206">
        <v>0</v>
      </c>
      <c r="G79" s="206">
        <v>7.43</v>
      </c>
      <c r="H79" s="206">
        <v>0</v>
      </c>
      <c r="I79" s="206">
        <v>28.97</v>
      </c>
      <c r="J79" s="206">
        <v>0.85</v>
      </c>
      <c r="K79" s="206">
        <v>0.39</v>
      </c>
      <c r="L79" s="206">
        <v>24.28</v>
      </c>
      <c r="M79" s="206">
        <v>1.1599999999999999</v>
      </c>
      <c r="N79" s="206">
        <v>1.5</v>
      </c>
      <c r="O79" s="206">
        <v>0</v>
      </c>
      <c r="P79" s="206">
        <v>1.75</v>
      </c>
      <c r="Q79" s="206">
        <v>0.27</v>
      </c>
      <c r="R79" s="206">
        <v>0.54</v>
      </c>
      <c r="S79" s="206">
        <v>0.34</v>
      </c>
      <c r="T79" s="206">
        <v>0.56000000000000005</v>
      </c>
      <c r="U79" s="206">
        <v>0.72</v>
      </c>
      <c r="V79" s="206">
        <v>0.27</v>
      </c>
      <c r="W79" s="206">
        <v>0.59</v>
      </c>
      <c r="X79" s="206">
        <v>1.26</v>
      </c>
      <c r="Y79" s="206">
        <v>0</v>
      </c>
      <c r="Z79" s="206">
        <v>5.19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12.22</v>
      </c>
      <c r="D80" s="206">
        <v>1.63</v>
      </c>
      <c r="E80" s="206">
        <v>0</v>
      </c>
      <c r="F80" s="206">
        <v>0</v>
      </c>
      <c r="G80" s="206">
        <v>7.43</v>
      </c>
      <c r="H80" s="206">
        <v>0</v>
      </c>
      <c r="I80" s="206">
        <v>28.97</v>
      </c>
      <c r="J80" s="206">
        <v>0.85</v>
      </c>
      <c r="K80" s="206">
        <v>0.39</v>
      </c>
      <c r="L80" s="206">
        <v>24.28</v>
      </c>
      <c r="M80" s="206">
        <v>1.1599999999999999</v>
      </c>
      <c r="N80" s="206">
        <v>1.5</v>
      </c>
      <c r="O80" s="206">
        <v>0</v>
      </c>
      <c r="P80" s="206">
        <v>1.75</v>
      </c>
      <c r="Q80" s="206">
        <v>0.27</v>
      </c>
      <c r="R80" s="206">
        <v>0.54</v>
      </c>
      <c r="S80" s="206">
        <v>0.34</v>
      </c>
      <c r="T80" s="206">
        <v>0.56000000000000005</v>
      </c>
      <c r="U80" s="206">
        <v>0.72</v>
      </c>
      <c r="V80" s="206">
        <v>0.27</v>
      </c>
      <c r="W80" s="206">
        <v>0.59</v>
      </c>
      <c r="X80" s="206">
        <v>1.26</v>
      </c>
      <c r="Y80" s="206">
        <v>0</v>
      </c>
      <c r="Z80" s="206">
        <v>5.19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12.22</v>
      </c>
      <c r="D81" s="206">
        <v>1.63</v>
      </c>
      <c r="E81" s="206">
        <v>0</v>
      </c>
      <c r="F81" s="206">
        <v>0</v>
      </c>
      <c r="G81" s="206">
        <v>7.43</v>
      </c>
      <c r="H81" s="206">
        <v>0</v>
      </c>
      <c r="I81" s="206">
        <v>28.97</v>
      </c>
      <c r="J81" s="206">
        <v>0.85</v>
      </c>
      <c r="K81" s="206">
        <v>0.39</v>
      </c>
      <c r="L81" s="206">
        <v>24.28</v>
      </c>
      <c r="M81" s="206">
        <v>1.1599999999999999</v>
      </c>
      <c r="N81" s="206">
        <v>1.5</v>
      </c>
      <c r="O81" s="206">
        <v>0</v>
      </c>
      <c r="P81" s="206">
        <v>1.75</v>
      </c>
      <c r="Q81" s="206">
        <v>0.27</v>
      </c>
      <c r="R81" s="206">
        <v>0.54</v>
      </c>
      <c r="S81" s="206">
        <v>0.34</v>
      </c>
      <c r="T81" s="206">
        <v>0.56000000000000005</v>
      </c>
      <c r="U81" s="206">
        <v>0.72</v>
      </c>
      <c r="V81" s="206">
        <v>0.27</v>
      </c>
      <c r="W81" s="206">
        <v>0.59</v>
      </c>
      <c r="X81" s="206">
        <v>1.26</v>
      </c>
      <c r="Y81" s="206">
        <v>0</v>
      </c>
      <c r="Z81" s="206">
        <v>5.19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12.22</v>
      </c>
      <c r="D82" s="206">
        <v>1.63</v>
      </c>
      <c r="E82" s="206">
        <v>0</v>
      </c>
      <c r="F82" s="206">
        <v>0</v>
      </c>
      <c r="G82" s="206">
        <v>7.43</v>
      </c>
      <c r="H82" s="206">
        <v>0</v>
      </c>
      <c r="I82" s="206">
        <v>28.97</v>
      </c>
      <c r="J82" s="206">
        <v>0.85</v>
      </c>
      <c r="K82" s="206">
        <v>0.39</v>
      </c>
      <c r="L82" s="206">
        <v>24.28</v>
      </c>
      <c r="M82" s="206">
        <v>1.1599999999999999</v>
      </c>
      <c r="N82" s="206">
        <v>1.5</v>
      </c>
      <c r="O82" s="206">
        <v>0</v>
      </c>
      <c r="P82" s="206">
        <v>1.75</v>
      </c>
      <c r="Q82" s="206">
        <v>0.27</v>
      </c>
      <c r="R82" s="206">
        <v>0.54</v>
      </c>
      <c r="S82" s="206">
        <v>0.34</v>
      </c>
      <c r="T82" s="206">
        <v>0.56000000000000005</v>
      </c>
      <c r="U82" s="206">
        <v>0.72</v>
      </c>
      <c r="V82" s="206">
        <v>0.27</v>
      </c>
      <c r="W82" s="206">
        <v>0.59</v>
      </c>
      <c r="X82" s="206">
        <v>1.26</v>
      </c>
      <c r="Y82" s="206">
        <v>0</v>
      </c>
      <c r="Z82" s="206">
        <v>5.19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12.22</v>
      </c>
      <c r="D83" s="206">
        <v>1.63</v>
      </c>
      <c r="E83" s="206">
        <v>0</v>
      </c>
      <c r="F83" s="206">
        <v>0</v>
      </c>
      <c r="G83" s="206">
        <v>7.43</v>
      </c>
      <c r="H83" s="206">
        <v>0</v>
      </c>
      <c r="I83" s="206">
        <v>29.14</v>
      </c>
      <c r="J83" s="206">
        <v>0.85</v>
      </c>
      <c r="K83" s="206">
        <v>0.39</v>
      </c>
      <c r="L83" s="206">
        <v>24.28</v>
      </c>
      <c r="M83" s="206">
        <v>1.1599999999999999</v>
      </c>
      <c r="N83" s="206">
        <v>1.5</v>
      </c>
      <c r="O83" s="206">
        <v>0</v>
      </c>
      <c r="P83" s="206">
        <v>1.75</v>
      </c>
      <c r="Q83" s="206">
        <v>0.27</v>
      </c>
      <c r="R83" s="206">
        <v>0.54</v>
      </c>
      <c r="S83" s="206">
        <v>0.34</v>
      </c>
      <c r="T83" s="206">
        <v>0.56000000000000005</v>
      </c>
      <c r="U83" s="206">
        <v>0.72</v>
      </c>
      <c r="V83" s="206">
        <v>0.27</v>
      </c>
      <c r="W83" s="206">
        <v>0.59</v>
      </c>
      <c r="X83" s="206">
        <v>1.26</v>
      </c>
      <c r="Y83" s="206">
        <v>0</v>
      </c>
      <c r="Z83" s="206">
        <v>5.19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12.22</v>
      </c>
      <c r="D84" s="206">
        <v>1.63</v>
      </c>
      <c r="E84" s="206">
        <v>0</v>
      </c>
      <c r="F84" s="206">
        <v>0</v>
      </c>
      <c r="G84" s="206">
        <v>7.43</v>
      </c>
      <c r="H84" s="206">
        <v>0</v>
      </c>
      <c r="I84" s="206">
        <v>29.14</v>
      </c>
      <c r="J84" s="206">
        <v>0.85</v>
      </c>
      <c r="K84" s="206">
        <v>0.39</v>
      </c>
      <c r="L84" s="206">
        <v>24.28</v>
      </c>
      <c r="M84" s="206">
        <v>1.1599999999999999</v>
      </c>
      <c r="N84" s="206">
        <v>1.5</v>
      </c>
      <c r="O84" s="206">
        <v>0</v>
      </c>
      <c r="P84" s="206">
        <v>1.75</v>
      </c>
      <c r="Q84" s="206">
        <v>0.27</v>
      </c>
      <c r="R84" s="206">
        <v>0.54</v>
      </c>
      <c r="S84" s="206">
        <v>0.34</v>
      </c>
      <c r="T84" s="206">
        <v>0.56000000000000005</v>
      </c>
      <c r="U84" s="206">
        <v>0.72</v>
      </c>
      <c r="V84" s="206">
        <v>0.27</v>
      </c>
      <c r="W84" s="206">
        <v>0.59</v>
      </c>
      <c r="X84" s="206">
        <v>1.26</v>
      </c>
      <c r="Y84" s="206">
        <v>0</v>
      </c>
      <c r="Z84" s="206">
        <v>5.19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12.22</v>
      </c>
      <c r="D85" s="206">
        <v>1.63</v>
      </c>
      <c r="E85" s="206">
        <v>0</v>
      </c>
      <c r="F85" s="206">
        <v>0</v>
      </c>
      <c r="G85" s="206">
        <v>7.43</v>
      </c>
      <c r="H85" s="206">
        <v>0</v>
      </c>
      <c r="I85" s="206">
        <v>29.14</v>
      </c>
      <c r="J85" s="206">
        <v>0.85</v>
      </c>
      <c r="K85" s="206">
        <v>0.49</v>
      </c>
      <c r="L85" s="206">
        <v>24.28</v>
      </c>
      <c r="M85" s="206">
        <v>1.1599999999999999</v>
      </c>
      <c r="N85" s="206">
        <v>1.5</v>
      </c>
      <c r="O85" s="206">
        <v>0</v>
      </c>
      <c r="P85" s="206">
        <v>1.75</v>
      </c>
      <c r="Q85" s="206">
        <v>0.27</v>
      </c>
      <c r="R85" s="206">
        <v>0.54</v>
      </c>
      <c r="S85" s="206">
        <v>0.34</v>
      </c>
      <c r="T85" s="206">
        <v>0.56000000000000005</v>
      </c>
      <c r="U85" s="206">
        <v>0.72</v>
      </c>
      <c r="V85" s="206">
        <v>0.27</v>
      </c>
      <c r="W85" s="206">
        <v>0.59</v>
      </c>
      <c r="X85" s="206">
        <v>1.26</v>
      </c>
      <c r="Y85" s="206">
        <v>0</v>
      </c>
      <c r="Z85" s="206">
        <v>5.19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12.22</v>
      </c>
      <c r="D86" s="206">
        <v>1.63</v>
      </c>
      <c r="E86" s="206">
        <v>0</v>
      </c>
      <c r="F86" s="206">
        <v>0</v>
      </c>
      <c r="G86" s="206">
        <v>7.43</v>
      </c>
      <c r="H86" s="206">
        <v>0</v>
      </c>
      <c r="I86" s="206">
        <v>29.14</v>
      </c>
      <c r="J86" s="206">
        <v>0.85</v>
      </c>
      <c r="K86" s="206">
        <v>0.39</v>
      </c>
      <c r="L86" s="206">
        <v>24.28</v>
      </c>
      <c r="M86" s="206">
        <v>1.1599999999999999</v>
      </c>
      <c r="N86" s="206">
        <v>1.5</v>
      </c>
      <c r="O86" s="206">
        <v>0</v>
      </c>
      <c r="P86" s="206">
        <v>1.75</v>
      </c>
      <c r="Q86" s="206">
        <v>0.27</v>
      </c>
      <c r="R86" s="206">
        <v>0.54</v>
      </c>
      <c r="S86" s="206">
        <v>0.34</v>
      </c>
      <c r="T86" s="206">
        <v>0.56000000000000005</v>
      </c>
      <c r="U86" s="206">
        <v>0.72</v>
      </c>
      <c r="V86" s="206">
        <v>0.27</v>
      </c>
      <c r="W86" s="206">
        <v>0.59</v>
      </c>
      <c r="X86" s="206">
        <v>1.26</v>
      </c>
      <c r="Y86" s="206">
        <v>0</v>
      </c>
      <c r="Z86" s="206">
        <v>5.19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12.22</v>
      </c>
      <c r="D87" s="206">
        <v>1.63</v>
      </c>
      <c r="E87" s="206">
        <v>0</v>
      </c>
      <c r="F87" s="206">
        <v>0</v>
      </c>
      <c r="G87" s="206">
        <v>7.43</v>
      </c>
      <c r="H87" s="206">
        <v>0</v>
      </c>
      <c r="I87" s="206">
        <v>27.44</v>
      </c>
      <c r="J87" s="206">
        <v>0.85</v>
      </c>
      <c r="K87" s="206">
        <v>0.39</v>
      </c>
      <c r="L87" s="206">
        <v>88.22</v>
      </c>
      <c r="M87" s="206">
        <v>1.1599999999999999</v>
      </c>
      <c r="N87" s="206">
        <v>1.5</v>
      </c>
      <c r="O87" s="206">
        <v>0</v>
      </c>
      <c r="P87" s="206">
        <v>1.75</v>
      </c>
      <c r="Q87" s="206">
        <v>3.84</v>
      </c>
      <c r="R87" s="206">
        <v>0.54</v>
      </c>
      <c r="S87" s="206">
        <v>0.28999999999999998</v>
      </c>
      <c r="T87" s="206">
        <v>0.56000000000000005</v>
      </c>
      <c r="U87" s="206">
        <v>0.72</v>
      </c>
      <c r="V87" s="206">
        <v>0.27</v>
      </c>
      <c r="W87" s="206">
        <v>0.59</v>
      </c>
      <c r="X87" s="206">
        <v>1.26</v>
      </c>
      <c r="Y87" s="206">
        <v>0</v>
      </c>
      <c r="Z87" s="206">
        <v>5.19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11.75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12.22</v>
      </c>
      <c r="D88" s="206">
        <v>1.63</v>
      </c>
      <c r="E88" s="206">
        <v>0</v>
      </c>
      <c r="F88" s="206">
        <v>0</v>
      </c>
      <c r="G88" s="206">
        <v>7.43</v>
      </c>
      <c r="H88" s="206">
        <v>0</v>
      </c>
      <c r="I88" s="206">
        <v>27.44</v>
      </c>
      <c r="J88" s="206">
        <v>0.85</v>
      </c>
      <c r="K88" s="206">
        <v>0.39</v>
      </c>
      <c r="L88" s="206">
        <v>191.18</v>
      </c>
      <c r="M88" s="206">
        <v>1.1599999999999999</v>
      </c>
      <c r="N88" s="206">
        <v>1.5</v>
      </c>
      <c r="O88" s="206">
        <v>0</v>
      </c>
      <c r="P88" s="206">
        <v>1.75</v>
      </c>
      <c r="Q88" s="206">
        <v>3.84</v>
      </c>
      <c r="R88" s="206">
        <v>0.54</v>
      </c>
      <c r="S88" s="206">
        <v>0.28999999999999998</v>
      </c>
      <c r="T88" s="206">
        <v>0.56000000000000005</v>
      </c>
      <c r="U88" s="206">
        <v>0.72</v>
      </c>
      <c r="V88" s="206">
        <v>0.27</v>
      </c>
      <c r="W88" s="206">
        <v>0.59</v>
      </c>
      <c r="X88" s="206">
        <v>1.26</v>
      </c>
      <c r="Y88" s="206">
        <v>0</v>
      </c>
      <c r="Z88" s="206">
        <v>5.19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11.75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12.22</v>
      </c>
      <c r="D89" s="206">
        <v>1.63</v>
      </c>
      <c r="E89" s="206">
        <v>0</v>
      </c>
      <c r="F89" s="206">
        <v>0</v>
      </c>
      <c r="G89" s="206">
        <v>7.43</v>
      </c>
      <c r="H89" s="206">
        <v>0</v>
      </c>
      <c r="I89" s="206">
        <v>27.44</v>
      </c>
      <c r="J89" s="206">
        <v>0.85</v>
      </c>
      <c r="K89" s="206">
        <v>0.39</v>
      </c>
      <c r="L89" s="206">
        <v>274.81</v>
      </c>
      <c r="M89" s="206">
        <v>1.1599999999999999</v>
      </c>
      <c r="N89" s="206">
        <v>1.5</v>
      </c>
      <c r="O89" s="206">
        <v>0</v>
      </c>
      <c r="P89" s="206">
        <v>1.75</v>
      </c>
      <c r="Q89" s="206">
        <v>3.27</v>
      </c>
      <c r="R89" s="206">
        <v>0.54</v>
      </c>
      <c r="S89" s="206">
        <v>0</v>
      </c>
      <c r="T89" s="206">
        <v>0.56000000000000005</v>
      </c>
      <c r="U89" s="206">
        <v>0.72</v>
      </c>
      <c r="V89" s="206">
        <v>0.27</v>
      </c>
      <c r="W89" s="206">
        <v>0.59</v>
      </c>
      <c r="X89" s="206">
        <v>1.26</v>
      </c>
      <c r="Y89" s="206">
        <v>0</v>
      </c>
      <c r="Z89" s="206">
        <v>5.19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11.75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12.22</v>
      </c>
      <c r="D90" s="206">
        <v>1.63</v>
      </c>
      <c r="E90" s="206">
        <v>0</v>
      </c>
      <c r="F90" s="206">
        <v>0</v>
      </c>
      <c r="G90" s="206">
        <v>7.43</v>
      </c>
      <c r="H90" s="206">
        <v>0</v>
      </c>
      <c r="I90" s="206">
        <v>27.44</v>
      </c>
      <c r="J90" s="206">
        <v>0.85</v>
      </c>
      <c r="K90" s="206">
        <v>0.39</v>
      </c>
      <c r="L90" s="206">
        <v>274.82</v>
      </c>
      <c r="M90" s="206">
        <v>1.1599999999999999</v>
      </c>
      <c r="N90" s="206">
        <v>1.5</v>
      </c>
      <c r="O90" s="206">
        <v>0</v>
      </c>
      <c r="P90" s="206">
        <v>1.75</v>
      </c>
      <c r="Q90" s="206">
        <v>3.27</v>
      </c>
      <c r="R90" s="206">
        <v>0.54</v>
      </c>
      <c r="S90" s="206">
        <v>0</v>
      </c>
      <c r="T90" s="206">
        <v>0.56000000000000005</v>
      </c>
      <c r="U90" s="206">
        <v>0.72</v>
      </c>
      <c r="V90" s="206">
        <v>0.27</v>
      </c>
      <c r="W90" s="206">
        <v>0.59</v>
      </c>
      <c r="X90" s="206">
        <v>1.26</v>
      </c>
      <c r="Y90" s="206">
        <v>0</v>
      </c>
      <c r="Z90" s="206">
        <v>5.19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11.75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12.22</v>
      </c>
      <c r="D91" s="206">
        <v>1.63</v>
      </c>
      <c r="E91" s="206">
        <v>0</v>
      </c>
      <c r="F91" s="206">
        <v>0</v>
      </c>
      <c r="G91" s="206">
        <v>7.43</v>
      </c>
      <c r="H91" s="206">
        <v>0</v>
      </c>
      <c r="I91" s="206">
        <v>29.48</v>
      </c>
      <c r="J91" s="206">
        <v>0.85</v>
      </c>
      <c r="K91" s="206">
        <v>4.45</v>
      </c>
      <c r="L91" s="206">
        <v>281.22000000000003</v>
      </c>
      <c r="M91" s="206">
        <v>1.1599999999999999</v>
      </c>
      <c r="N91" s="206">
        <v>1.5</v>
      </c>
      <c r="O91" s="206">
        <v>0</v>
      </c>
      <c r="P91" s="206">
        <v>1.75</v>
      </c>
      <c r="Q91" s="206">
        <v>3.27</v>
      </c>
      <c r="R91" s="206">
        <v>10.88</v>
      </c>
      <c r="S91" s="206">
        <v>4.13</v>
      </c>
      <c r="T91" s="206">
        <v>0.56000000000000005</v>
      </c>
      <c r="U91" s="206">
        <v>0.72</v>
      </c>
      <c r="V91" s="206">
        <v>4</v>
      </c>
      <c r="W91" s="206">
        <v>9.94</v>
      </c>
      <c r="X91" s="206">
        <v>21.55</v>
      </c>
      <c r="Y91" s="206">
        <v>0</v>
      </c>
      <c r="Z91" s="206">
        <v>36.549999999999997</v>
      </c>
      <c r="AA91" s="206">
        <v>17.38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11.75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12.22</v>
      </c>
      <c r="D92" s="206">
        <v>1.63</v>
      </c>
      <c r="E92" s="206">
        <v>0</v>
      </c>
      <c r="F92" s="206">
        <v>0</v>
      </c>
      <c r="G92" s="206">
        <v>7.43</v>
      </c>
      <c r="H92" s="206">
        <v>0</v>
      </c>
      <c r="I92" s="206">
        <v>29.48</v>
      </c>
      <c r="J92" s="206">
        <v>0.85</v>
      </c>
      <c r="K92" s="206">
        <v>9.35</v>
      </c>
      <c r="L92" s="206">
        <v>281.22000000000003</v>
      </c>
      <c r="M92" s="206">
        <v>1.1599999999999999</v>
      </c>
      <c r="N92" s="206">
        <v>1.5</v>
      </c>
      <c r="O92" s="206">
        <v>0</v>
      </c>
      <c r="P92" s="206">
        <v>1.75</v>
      </c>
      <c r="Q92" s="206">
        <v>3.27</v>
      </c>
      <c r="R92" s="206">
        <v>10.88</v>
      </c>
      <c r="S92" s="206">
        <v>4.13</v>
      </c>
      <c r="T92" s="206">
        <v>0.56000000000000005</v>
      </c>
      <c r="U92" s="206">
        <v>0.72</v>
      </c>
      <c r="V92" s="206">
        <v>6.36</v>
      </c>
      <c r="W92" s="206">
        <v>12.05</v>
      </c>
      <c r="X92" s="206">
        <v>21.55</v>
      </c>
      <c r="Y92" s="206">
        <v>0</v>
      </c>
      <c r="Z92" s="206">
        <v>36.549999999999997</v>
      </c>
      <c r="AA92" s="206">
        <v>17.38</v>
      </c>
      <c r="AB92" s="206">
        <v>0</v>
      </c>
      <c r="AC92" s="206">
        <v>16.84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11.75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12.22</v>
      </c>
      <c r="D93" s="206">
        <v>1.63</v>
      </c>
      <c r="E93" s="206">
        <v>0</v>
      </c>
      <c r="F93" s="206">
        <v>0</v>
      </c>
      <c r="G93" s="206">
        <v>7.43</v>
      </c>
      <c r="H93" s="206">
        <v>0</v>
      </c>
      <c r="I93" s="206">
        <v>29.48</v>
      </c>
      <c r="J93" s="206">
        <v>0.85</v>
      </c>
      <c r="K93" s="206">
        <v>9.35</v>
      </c>
      <c r="L93" s="206">
        <v>276.95999999999998</v>
      </c>
      <c r="M93" s="206">
        <v>1.1599999999999999</v>
      </c>
      <c r="N93" s="206">
        <v>1.5</v>
      </c>
      <c r="O93" s="206">
        <v>0</v>
      </c>
      <c r="P93" s="206">
        <v>1.75</v>
      </c>
      <c r="Q93" s="206">
        <v>3.27</v>
      </c>
      <c r="R93" s="206">
        <v>10.88</v>
      </c>
      <c r="S93" s="206">
        <v>4.13</v>
      </c>
      <c r="T93" s="206">
        <v>0.56000000000000005</v>
      </c>
      <c r="U93" s="206">
        <v>0.72</v>
      </c>
      <c r="V93" s="206">
        <v>6.36</v>
      </c>
      <c r="W93" s="206">
        <v>12.05</v>
      </c>
      <c r="X93" s="206">
        <v>21.55</v>
      </c>
      <c r="Y93" s="206">
        <v>0</v>
      </c>
      <c r="Z93" s="206">
        <v>36.549999999999997</v>
      </c>
      <c r="AA93" s="206">
        <v>17.38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11.75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12.22</v>
      </c>
      <c r="D94" s="206">
        <v>1.63</v>
      </c>
      <c r="E94" s="206">
        <v>0</v>
      </c>
      <c r="F94" s="206">
        <v>0</v>
      </c>
      <c r="G94" s="206">
        <v>7.43</v>
      </c>
      <c r="H94" s="206">
        <v>0</v>
      </c>
      <c r="I94" s="206">
        <v>29.48</v>
      </c>
      <c r="J94" s="206">
        <v>0.85</v>
      </c>
      <c r="K94" s="206">
        <v>9.35</v>
      </c>
      <c r="L94" s="206">
        <v>276.95999999999998</v>
      </c>
      <c r="M94" s="206">
        <v>1.1599999999999999</v>
      </c>
      <c r="N94" s="206">
        <v>1.5</v>
      </c>
      <c r="O94" s="206">
        <v>0</v>
      </c>
      <c r="P94" s="206">
        <v>1.75</v>
      </c>
      <c r="Q94" s="206">
        <v>3.27</v>
      </c>
      <c r="R94" s="206">
        <v>10.88</v>
      </c>
      <c r="S94" s="206">
        <v>4.13</v>
      </c>
      <c r="T94" s="206">
        <v>0.56000000000000005</v>
      </c>
      <c r="U94" s="206">
        <v>0.72</v>
      </c>
      <c r="V94" s="206">
        <v>6.36</v>
      </c>
      <c r="W94" s="206">
        <v>12.05</v>
      </c>
      <c r="X94" s="206">
        <v>21.55</v>
      </c>
      <c r="Y94" s="206">
        <v>0</v>
      </c>
      <c r="Z94" s="206">
        <v>36.549999999999997</v>
      </c>
      <c r="AA94" s="206">
        <v>17.38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11.75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12.22</v>
      </c>
      <c r="D95" s="206">
        <v>1.63</v>
      </c>
      <c r="E95" s="206">
        <v>0</v>
      </c>
      <c r="F95" s="206">
        <v>0</v>
      </c>
      <c r="G95" s="206">
        <v>7.43</v>
      </c>
      <c r="H95" s="206">
        <v>0</v>
      </c>
      <c r="I95" s="206">
        <v>29.48</v>
      </c>
      <c r="J95" s="206">
        <v>0.85</v>
      </c>
      <c r="K95" s="206">
        <v>9.35</v>
      </c>
      <c r="L95" s="206">
        <v>276.95999999999998</v>
      </c>
      <c r="M95" s="206">
        <v>1.1599999999999999</v>
      </c>
      <c r="N95" s="206">
        <v>1.5</v>
      </c>
      <c r="O95" s="206">
        <v>0</v>
      </c>
      <c r="P95" s="206">
        <v>1.75</v>
      </c>
      <c r="Q95" s="206">
        <v>3.27</v>
      </c>
      <c r="R95" s="206">
        <v>10.88</v>
      </c>
      <c r="S95" s="206">
        <v>4.13</v>
      </c>
      <c r="T95" s="206">
        <v>0.56000000000000005</v>
      </c>
      <c r="U95" s="206">
        <v>0.72</v>
      </c>
      <c r="V95" s="206">
        <v>6.36</v>
      </c>
      <c r="W95" s="206">
        <v>12.05</v>
      </c>
      <c r="X95" s="206">
        <v>21.55</v>
      </c>
      <c r="Y95" s="206">
        <v>0</v>
      </c>
      <c r="Z95" s="206">
        <v>38.24</v>
      </c>
      <c r="AA95" s="206">
        <v>17.38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11.75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12.22</v>
      </c>
      <c r="D96" s="206">
        <v>1.63</v>
      </c>
      <c r="E96" s="206">
        <v>0</v>
      </c>
      <c r="F96" s="206">
        <v>0</v>
      </c>
      <c r="G96" s="206">
        <v>7.43</v>
      </c>
      <c r="H96" s="206">
        <v>0</v>
      </c>
      <c r="I96" s="206">
        <v>29.48</v>
      </c>
      <c r="J96" s="206">
        <v>0.85</v>
      </c>
      <c r="K96" s="206">
        <v>4.68</v>
      </c>
      <c r="L96" s="206">
        <v>276.95999999999998</v>
      </c>
      <c r="M96" s="206">
        <v>1.1599999999999999</v>
      </c>
      <c r="N96" s="206">
        <v>1.5</v>
      </c>
      <c r="O96" s="206">
        <v>0</v>
      </c>
      <c r="P96" s="206">
        <v>1.75</v>
      </c>
      <c r="Q96" s="206">
        <v>3.27</v>
      </c>
      <c r="R96" s="206">
        <v>10.88</v>
      </c>
      <c r="S96" s="206">
        <v>4.13</v>
      </c>
      <c r="T96" s="206">
        <v>0.56000000000000005</v>
      </c>
      <c r="U96" s="206">
        <v>0.72</v>
      </c>
      <c r="V96" s="206">
        <v>6.36</v>
      </c>
      <c r="W96" s="206">
        <v>12.05</v>
      </c>
      <c r="X96" s="206">
        <v>21.55</v>
      </c>
      <c r="Y96" s="206">
        <v>0</v>
      </c>
      <c r="Z96" s="206">
        <v>38.24</v>
      </c>
      <c r="AA96" s="206">
        <v>17.38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11.75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12.22</v>
      </c>
      <c r="D97" s="206">
        <v>1.63</v>
      </c>
      <c r="E97" s="206">
        <v>0</v>
      </c>
      <c r="F97" s="206">
        <v>0</v>
      </c>
      <c r="G97" s="206">
        <v>7.43</v>
      </c>
      <c r="H97" s="206">
        <v>0</v>
      </c>
      <c r="I97" s="206">
        <v>29.48</v>
      </c>
      <c r="J97" s="206">
        <v>0.85</v>
      </c>
      <c r="K97" s="206">
        <v>4.68</v>
      </c>
      <c r="L97" s="206">
        <v>276.95999999999998</v>
      </c>
      <c r="M97" s="206">
        <v>1.1599999999999999</v>
      </c>
      <c r="N97" s="206">
        <v>1.5</v>
      </c>
      <c r="O97" s="206">
        <v>0</v>
      </c>
      <c r="P97" s="206">
        <v>1.75</v>
      </c>
      <c r="Q97" s="206">
        <v>3.27</v>
      </c>
      <c r="R97" s="206">
        <v>8.0500000000000007</v>
      </c>
      <c r="S97" s="206">
        <v>4.13</v>
      </c>
      <c r="T97" s="206">
        <v>0.56000000000000005</v>
      </c>
      <c r="U97" s="206">
        <v>0.72</v>
      </c>
      <c r="V97" s="206">
        <v>6.36</v>
      </c>
      <c r="W97" s="206">
        <v>12.05</v>
      </c>
      <c r="X97" s="206">
        <v>21.55</v>
      </c>
      <c r="Y97" s="206">
        <v>0</v>
      </c>
      <c r="Z97" s="206">
        <v>38.24</v>
      </c>
      <c r="AA97" s="206">
        <v>17.38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11.75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12.22</v>
      </c>
      <c r="D98" s="206">
        <v>1.63</v>
      </c>
      <c r="E98" s="206">
        <v>0</v>
      </c>
      <c r="F98" s="206">
        <v>0</v>
      </c>
      <c r="G98" s="206">
        <v>7.43</v>
      </c>
      <c r="H98" s="206">
        <v>0</v>
      </c>
      <c r="I98" s="206">
        <v>29.48</v>
      </c>
      <c r="J98" s="206">
        <v>0.85</v>
      </c>
      <c r="K98" s="206">
        <v>4.68</v>
      </c>
      <c r="L98" s="206">
        <v>276.95999999999998</v>
      </c>
      <c r="M98" s="206">
        <v>1.1599999999999999</v>
      </c>
      <c r="N98" s="206">
        <v>1.5</v>
      </c>
      <c r="O98" s="206">
        <v>0</v>
      </c>
      <c r="P98" s="206">
        <v>1.75</v>
      </c>
      <c r="Q98" s="206">
        <v>3.27</v>
      </c>
      <c r="R98" s="206">
        <v>8.0500000000000007</v>
      </c>
      <c r="S98" s="206">
        <v>4.13</v>
      </c>
      <c r="T98" s="206">
        <v>0.56000000000000005</v>
      </c>
      <c r="U98" s="206">
        <v>0.72</v>
      </c>
      <c r="V98" s="206">
        <v>6.36</v>
      </c>
      <c r="W98" s="206">
        <v>12.05</v>
      </c>
      <c r="X98" s="206">
        <v>21.55</v>
      </c>
      <c r="Y98" s="206">
        <v>0</v>
      </c>
      <c r="Z98" s="206">
        <v>38.24</v>
      </c>
      <c r="AA98" s="206">
        <v>17.38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11.75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0.29427000000000036</v>
      </c>
      <c r="D99">
        <f t="shared" si="0"/>
        <v>2.933999999999997E-2</v>
      </c>
      <c r="E99">
        <f t="shared" si="0"/>
        <v>0</v>
      </c>
      <c r="F99">
        <f t="shared" si="0"/>
        <v>0</v>
      </c>
      <c r="G99">
        <f t="shared" si="0"/>
        <v>0.13374000000000005</v>
      </c>
      <c r="H99">
        <f t="shared" si="0"/>
        <v>0</v>
      </c>
      <c r="I99">
        <f t="shared" si="0"/>
        <v>0.68839499999999976</v>
      </c>
      <c r="J99">
        <f t="shared" si="0"/>
        <v>2.0399999999999988E-2</v>
      </c>
      <c r="K99">
        <f t="shared" si="0"/>
        <v>6.3704999999999776E-2</v>
      </c>
      <c r="L99">
        <f t="shared" si="0"/>
        <v>3.6665374999999987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4.2000000000000003E-2</v>
      </c>
      <c r="Q99">
        <f t="shared" si="0"/>
        <v>6.6385000000000111E-2</v>
      </c>
      <c r="R99">
        <f t="shared" si="0"/>
        <v>8.2372499999999862E-2</v>
      </c>
      <c r="S99">
        <f t="shared" si="0"/>
        <v>4.2034999999999982E-2</v>
      </c>
      <c r="T99">
        <f t="shared" si="0"/>
        <v>1.3440000000000016E-2</v>
      </c>
      <c r="U99">
        <f t="shared" si="0"/>
        <v>1.7279999999999983E-2</v>
      </c>
      <c r="V99">
        <f t="shared" si="0"/>
        <v>5.2689999999999938E-2</v>
      </c>
      <c r="W99">
        <f t="shared" si="0"/>
        <v>0.10354999999999974</v>
      </c>
      <c r="X99">
        <f t="shared" si="0"/>
        <v>0.17367249999999981</v>
      </c>
      <c r="Y99">
        <f t="shared" si="0"/>
        <v>0</v>
      </c>
      <c r="Z99">
        <f t="shared" si="0"/>
        <v>0.36575500000000088</v>
      </c>
      <c r="AA99">
        <f t="shared" si="0"/>
        <v>0.15642250000000038</v>
      </c>
      <c r="AB99">
        <f t="shared" si="0"/>
        <v>0</v>
      </c>
      <c r="AC99">
        <f t="shared" si="0"/>
        <v>0.32001999999999997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2.845E-2</v>
      </c>
      <c r="AH99">
        <f t="shared" si="0"/>
        <v>0.75308000000000097</v>
      </c>
      <c r="AI99">
        <f t="shared" si="0"/>
        <v>0</v>
      </c>
      <c r="AJ99">
        <f t="shared" si="0"/>
        <v>0</v>
      </c>
      <c r="AK99">
        <f t="shared" si="0"/>
        <v>0.16728499999999996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-7.1970000000000001</v>
      </c>
      <c r="D32" s="124">
        <v>0</v>
      </c>
      <c r="E32" s="124">
        <v>0</v>
      </c>
      <c r="F32" s="124">
        <v>-9.8030000000000008</v>
      </c>
      <c r="G32" s="124">
        <v>-17</v>
      </c>
      <c r="H32" s="118"/>
      <c r="I32" s="33">
        <v>30</v>
      </c>
      <c r="J32" s="124">
        <v>7.1970000000000001</v>
      </c>
      <c r="K32" s="124">
        <v>0</v>
      </c>
      <c r="L32" s="124">
        <v>0</v>
      </c>
      <c r="M32" s="124">
        <v>0</v>
      </c>
      <c r="N32" s="124">
        <v>7.1970000000000001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9.8030000000000008</v>
      </c>
      <c r="AF32" s="124">
        <v>0</v>
      </c>
      <c r="AG32" s="124">
        <v>0</v>
      </c>
      <c r="AH32" s="124">
        <v>0</v>
      </c>
      <c r="AI32" s="124">
        <v>9.8030000000000008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7.1970000000000001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-7.1970000000000001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9.8030000000000008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-9.8030000000000008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71.97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71.97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98.03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98.03</v>
      </c>
      <c r="DF32" s="123">
        <f t="shared" si="31"/>
        <v>17</v>
      </c>
      <c r="DG32" s="123">
        <f t="shared" si="32"/>
        <v>-7.1970000000000001</v>
      </c>
      <c r="DH32" s="123">
        <f t="shared" si="33"/>
        <v>0</v>
      </c>
      <c r="DI32" s="123">
        <f t="shared" si="34"/>
        <v>0</v>
      </c>
      <c r="DJ32" s="123">
        <f t="shared" si="35"/>
        <v>-9.8030000000000008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-24.555</v>
      </c>
      <c r="D33" s="124">
        <v>0</v>
      </c>
      <c r="E33" s="124">
        <v>0</v>
      </c>
      <c r="F33" s="124">
        <v>-33.445</v>
      </c>
      <c r="G33" s="124">
        <v>-58</v>
      </c>
      <c r="H33" s="118"/>
      <c r="I33" s="33">
        <v>31</v>
      </c>
      <c r="J33" s="124">
        <v>24.555</v>
      </c>
      <c r="K33" s="124">
        <v>0</v>
      </c>
      <c r="L33" s="124">
        <v>0</v>
      </c>
      <c r="M33" s="124">
        <v>0</v>
      </c>
      <c r="N33" s="124">
        <v>24.555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33.445</v>
      </c>
      <c r="AF33" s="124">
        <v>0</v>
      </c>
      <c r="AG33" s="124">
        <v>0</v>
      </c>
      <c r="AH33" s="124">
        <v>0</v>
      </c>
      <c r="AI33" s="124">
        <v>33.445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24.555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-24.555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33.445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-33.445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245.55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245.55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334.45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334.45</v>
      </c>
      <c r="DF33" s="123">
        <f t="shared" si="31"/>
        <v>58</v>
      </c>
      <c r="DG33" s="123">
        <f t="shared" si="32"/>
        <v>-24.555</v>
      </c>
      <c r="DH33" s="123">
        <f t="shared" si="33"/>
        <v>0</v>
      </c>
      <c r="DI33" s="123">
        <f t="shared" si="34"/>
        <v>0</v>
      </c>
      <c r="DJ33" s="123">
        <f t="shared" si="35"/>
        <v>-33.445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-44.875999999999998</v>
      </c>
      <c r="D34" s="124">
        <v>0</v>
      </c>
      <c r="E34" s="124">
        <v>0</v>
      </c>
      <c r="F34" s="124">
        <v>-61.124000000000002</v>
      </c>
      <c r="G34" s="124">
        <v>-106</v>
      </c>
      <c r="H34" s="118"/>
      <c r="I34" s="33">
        <v>32</v>
      </c>
      <c r="J34" s="124">
        <v>44.875999999999998</v>
      </c>
      <c r="K34" s="124">
        <v>0</v>
      </c>
      <c r="L34" s="124">
        <v>0</v>
      </c>
      <c r="M34" s="124">
        <v>0</v>
      </c>
      <c r="N34" s="124">
        <v>44.875999999999998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61.124000000000002</v>
      </c>
      <c r="AF34" s="124">
        <v>0</v>
      </c>
      <c r="AG34" s="124">
        <v>0</v>
      </c>
      <c r="AH34" s="124">
        <v>0</v>
      </c>
      <c r="AI34" s="124">
        <v>61.124000000000002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44.875999999999998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-44.875999999999998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61.124000000000002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-61.124000000000002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448.76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448.76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611.24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611.24</v>
      </c>
      <c r="DF34" s="123">
        <f t="shared" si="31"/>
        <v>106</v>
      </c>
      <c r="DG34" s="123">
        <f t="shared" si="32"/>
        <v>-44.875999999999998</v>
      </c>
      <c r="DH34" s="123">
        <f t="shared" si="33"/>
        <v>0</v>
      </c>
      <c r="DI34" s="123">
        <f t="shared" si="34"/>
        <v>0</v>
      </c>
      <c r="DJ34" s="123">
        <f t="shared" si="35"/>
        <v>-61.124000000000002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-71.125</v>
      </c>
      <c r="D35" s="124">
        <v>0</v>
      </c>
      <c r="E35" s="124">
        <v>0</v>
      </c>
      <c r="F35" s="124">
        <v>-96.875</v>
      </c>
      <c r="G35" s="124">
        <v>-168</v>
      </c>
      <c r="H35" s="118"/>
      <c r="I35" s="33">
        <v>33</v>
      </c>
      <c r="J35" s="124">
        <v>71.125</v>
      </c>
      <c r="K35" s="124">
        <v>0</v>
      </c>
      <c r="L35" s="124">
        <v>0</v>
      </c>
      <c r="M35" s="124">
        <v>0</v>
      </c>
      <c r="N35" s="124">
        <v>71.125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96.875</v>
      </c>
      <c r="AF35" s="124">
        <v>0</v>
      </c>
      <c r="AG35" s="124">
        <v>0</v>
      </c>
      <c r="AH35" s="124">
        <v>0</v>
      </c>
      <c r="AI35" s="124">
        <v>96.875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71.125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-71.125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96.875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-96.875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711.25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711.25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968.75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968.75</v>
      </c>
      <c r="DF35" s="123">
        <f t="shared" si="31"/>
        <v>168</v>
      </c>
      <c r="DG35" s="123">
        <f t="shared" si="32"/>
        <v>-71.125</v>
      </c>
      <c r="DH35" s="123">
        <f t="shared" si="33"/>
        <v>0</v>
      </c>
      <c r="DI35" s="123">
        <f t="shared" si="34"/>
        <v>0</v>
      </c>
      <c r="DJ35" s="123">
        <f t="shared" si="35"/>
        <v>-96.875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-78.322000000000003</v>
      </c>
      <c r="D36" s="124">
        <v>0</v>
      </c>
      <c r="E36" s="124">
        <v>0</v>
      </c>
      <c r="F36" s="124">
        <v>-106.678</v>
      </c>
      <c r="G36" s="124">
        <v>-185</v>
      </c>
      <c r="H36" s="118"/>
      <c r="I36" s="33">
        <v>34</v>
      </c>
      <c r="J36" s="124">
        <v>78.322000000000003</v>
      </c>
      <c r="K36" s="124">
        <v>0</v>
      </c>
      <c r="L36" s="124">
        <v>0</v>
      </c>
      <c r="M36" s="124">
        <v>0</v>
      </c>
      <c r="N36" s="124">
        <v>78.322000000000003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106.678</v>
      </c>
      <c r="AF36" s="124">
        <v>0</v>
      </c>
      <c r="AG36" s="124">
        <v>0</v>
      </c>
      <c r="AH36" s="124">
        <v>0</v>
      </c>
      <c r="AI36" s="124">
        <v>106.678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78.322000000000003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-78.322000000000003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106.678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-106.678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783.22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783.22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1066.78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1066.78</v>
      </c>
      <c r="DF36" s="123">
        <f t="shared" si="31"/>
        <v>185</v>
      </c>
      <c r="DG36" s="123">
        <f t="shared" si="32"/>
        <v>-78.322000000000003</v>
      </c>
      <c r="DH36" s="123">
        <f t="shared" si="33"/>
        <v>0</v>
      </c>
      <c r="DI36" s="123">
        <f t="shared" si="34"/>
        <v>0</v>
      </c>
      <c r="DJ36" s="123">
        <f t="shared" si="35"/>
        <v>-106.678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-30</v>
      </c>
      <c r="D37" s="124">
        <v>0</v>
      </c>
      <c r="E37" s="124">
        <v>0</v>
      </c>
      <c r="F37" s="124">
        <v>-233</v>
      </c>
      <c r="G37" s="124">
        <v>-263</v>
      </c>
      <c r="H37" s="118"/>
      <c r="I37" s="33">
        <v>35</v>
      </c>
      <c r="J37" s="124">
        <v>30</v>
      </c>
      <c r="K37" s="124">
        <v>0</v>
      </c>
      <c r="L37" s="124">
        <v>0</v>
      </c>
      <c r="M37" s="124">
        <v>0</v>
      </c>
      <c r="N37" s="124">
        <v>30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233</v>
      </c>
      <c r="AF37" s="124">
        <v>0</v>
      </c>
      <c r="AG37" s="124">
        <v>0</v>
      </c>
      <c r="AH37" s="124">
        <v>0</v>
      </c>
      <c r="AI37" s="124">
        <v>233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30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-30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233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-233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300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300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2330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2330</v>
      </c>
      <c r="DF37" s="123">
        <f t="shared" si="31"/>
        <v>263</v>
      </c>
      <c r="DG37" s="123">
        <f t="shared" si="32"/>
        <v>-30</v>
      </c>
      <c r="DH37" s="123">
        <f t="shared" si="33"/>
        <v>0</v>
      </c>
      <c r="DI37" s="123">
        <f t="shared" si="34"/>
        <v>0</v>
      </c>
      <c r="DJ37" s="123">
        <f t="shared" si="35"/>
        <v>-233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-25</v>
      </c>
      <c r="D38" s="124">
        <v>0</v>
      </c>
      <c r="E38" s="124">
        <v>0</v>
      </c>
      <c r="F38" s="124">
        <v>-264</v>
      </c>
      <c r="G38" s="124">
        <v>-289</v>
      </c>
      <c r="H38" s="118"/>
      <c r="I38" s="33">
        <v>36</v>
      </c>
      <c r="J38" s="124">
        <v>25</v>
      </c>
      <c r="K38" s="124">
        <v>0</v>
      </c>
      <c r="L38" s="124">
        <v>0</v>
      </c>
      <c r="M38" s="124">
        <v>0</v>
      </c>
      <c r="N38" s="124">
        <v>25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264</v>
      </c>
      <c r="AF38" s="124">
        <v>0</v>
      </c>
      <c r="AG38" s="124">
        <v>0</v>
      </c>
      <c r="AH38" s="124">
        <v>0</v>
      </c>
      <c r="AI38" s="124">
        <v>264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264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-264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2640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2640</v>
      </c>
      <c r="DF38" s="123">
        <f t="shared" si="31"/>
        <v>289</v>
      </c>
      <c r="DG38" s="123">
        <f t="shared" si="32"/>
        <v>-25</v>
      </c>
      <c r="DH38" s="123">
        <f t="shared" si="33"/>
        <v>0</v>
      </c>
      <c r="DI38" s="123">
        <f t="shared" si="34"/>
        <v>0</v>
      </c>
      <c r="DJ38" s="123">
        <f t="shared" si="35"/>
        <v>-264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-319.09100000000001</v>
      </c>
      <c r="G39" s="124">
        <v>-319.09100000000001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319.09100000000001</v>
      </c>
      <c r="AF39" s="124">
        <v>0</v>
      </c>
      <c r="AG39" s="124">
        <v>0</v>
      </c>
      <c r="AH39" s="124">
        <v>0</v>
      </c>
      <c r="AI39" s="124">
        <v>319.09100000000001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319.09100000000001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-319.09100000000001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3190.91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3190.91</v>
      </c>
      <c r="DF39" s="123">
        <f t="shared" si="31"/>
        <v>319.09100000000001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-319.09100000000001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-213.96299999999999</v>
      </c>
      <c r="G40" s="124">
        <v>-213.96299999999999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-45</v>
      </c>
      <c r="N40" s="124">
        <v>-45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213.96299999999999</v>
      </c>
      <c r="AF40" s="124">
        <v>45</v>
      </c>
      <c r="AG40" s="124">
        <v>0</v>
      </c>
      <c r="AH40" s="124">
        <v>0</v>
      </c>
      <c r="AI40" s="124">
        <v>258.96300000000002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213.96299999999999</v>
      </c>
      <c r="BQ40" s="125">
        <f t="shared" si="3"/>
        <v>45</v>
      </c>
      <c r="BR40" s="125">
        <f t="shared" si="3"/>
        <v>0</v>
      </c>
      <c r="BS40" s="125">
        <f t="shared" si="3"/>
        <v>0</v>
      </c>
      <c r="BT40" s="125">
        <f t="shared" si="20"/>
        <v>-258.96299999999997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2139.63</v>
      </c>
      <c r="DA40" s="122">
        <f t="shared" si="8"/>
        <v>450</v>
      </c>
      <c r="DB40" s="122">
        <f t="shared" si="8"/>
        <v>0</v>
      </c>
      <c r="DC40" s="122">
        <f t="shared" si="8"/>
        <v>0</v>
      </c>
      <c r="DD40" s="122">
        <f t="shared" si="30"/>
        <v>2589.63</v>
      </c>
      <c r="DF40" s="123">
        <f t="shared" si="31"/>
        <v>213.96299999999999</v>
      </c>
      <c r="DG40" s="123">
        <f t="shared" si="32"/>
        <v>45</v>
      </c>
      <c r="DH40" s="123">
        <f t="shared" si="33"/>
        <v>0</v>
      </c>
      <c r="DI40" s="123">
        <f t="shared" si="34"/>
        <v>0</v>
      </c>
      <c r="DJ40" s="123">
        <f t="shared" si="35"/>
        <v>-258.96299999999997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-145.292</v>
      </c>
      <c r="G41" s="124">
        <v>-145.292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-65</v>
      </c>
      <c r="N41" s="124">
        <v>-65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145.292</v>
      </c>
      <c r="AF41" s="124">
        <v>65</v>
      </c>
      <c r="AG41" s="124">
        <v>0</v>
      </c>
      <c r="AH41" s="124">
        <v>0</v>
      </c>
      <c r="AI41" s="124">
        <v>210.292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145.292</v>
      </c>
      <c r="BQ41" s="125">
        <f t="shared" si="3"/>
        <v>65</v>
      </c>
      <c r="BR41" s="125">
        <f t="shared" si="3"/>
        <v>0</v>
      </c>
      <c r="BS41" s="125">
        <f t="shared" si="3"/>
        <v>0</v>
      </c>
      <c r="BT41" s="125">
        <f t="shared" si="20"/>
        <v>-210.292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1452.92</v>
      </c>
      <c r="DA41" s="122">
        <f t="shared" si="8"/>
        <v>650</v>
      </c>
      <c r="DB41" s="122">
        <f t="shared" si="8"/>
        <v>0</v>
      </c>
      <c r="DC41" s="122">
        <f t="shared" si="8"/>
        <v>0</v>
      </c>
      <c r="DD41" s="122">
        <f t="shared" si="30"/>
        <v>2102.92</v>
      </c>
      <c r="DF41" s="123">
        <f t="shared" si="31"/>
        <v>145.292</v>
      </c>
      <c r="DG41" s="123">
        <f t="shared" si="32"/>
        <v>65</v>
      </c>
      <c r="DH41" s="123">
        <f t="shared" si="33"/>
        <v>0</v>
      </c>
      <c r="DI41" s="123">
        <f t="shared" si="34"/>
        <v>0</v>
      </c>
      <c r="DJ41" s="123">
        <f t="shared" si="35"/>
        <v>-210.292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-111.49</v>
      </c>
      <c r="G42" s="124">
        <v>-111.49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-69.078999999999994</v>
      </c>
      <c r="N42" s="124">
        <v>-69.078999999999994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111.49</v>
      </c>
      <c r="AF42" s="124">
        <v>69.078999999999994</v>
      </c>
      <c r="AG42" s="124">
        <v>0</v>
      </c>
      <c r="AH42" s="124">
        <v>0</v>
      </c>
      <c r="AI42" s="124">
        <v>180.56899999999999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111.49</v>
      </c>
      <c r="BQ42" s="125">
        <f t="shared" si="3"/>
        <v>69.078999999999994</v>
      </c>
      <c r="BR42" s="125">
        <f t="shared" si="3"/>
        <v>0</v>
      </c>
      <c r="BS42" s="125">
        <f t="shared" si="3"/>
        <v>0</v>
      </c>
      <c r="BT42" s="125">
        <f t="shared" si="20"/>
        <v>-180.56899999999999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1114.8999999999999</v>
      </c>
      <c r="DA42" s="122">
        <f t="shared" si="8"/>
        <v>690.79</v>
      </c>
      <c r="DB42" s="122">
        <f t="shared" si="8"/>
        <v>0</v>
      </c>
      <c r="DC42" s="122">
        <f t="shared" si="8"/>
        <v>0</v>
      </c>
      <c r="DD42" s="122">
        <f t="shared" si="30"/>
        <v>1805.6899999999998</v>
      </c>
      <c r="DF42" s="123">
        <f t="shared" si="31"/>
        <v>111.49</v>
      </c>
      <c r="DG42" s="123">
        <f t="shared" si="32"/>
        <v>69.078999999999994</v>
      </c>
      <c r="DH42" s="123">
        <f t="shared" si="33"/>
        <v>0</v>
      </c>
      <c r="DI42" s="123">
        <f t="shared" si="34"/>
        <v>0</v>
      </c>
      <c r="DJ42" s="123">
        <f t="shared" si="35"/>
        <v>-180.56899999999999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-105.505</v>
      </c>
      <c r="G43" s="124">
        <v>-105.505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-65.37</v>
      </c>
      <c r="N43" s="124">
        <v>-65.37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105.505</v>
      </c>
      <c r="AF43" s="124">
        <v>65.37</v>
      </c>
      <c r="AG43" s="124">
        <v>0</v>
      </c>
      <c r="AH43" s="124">
        <v>0</v>
      </c>
      <c r="AI43" s="124">
        <v>170.875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105.505</v>
      </c>
      <c r="BQ43" s="125">
        <f t="shared" si="3"/>
        <v>65.37</v>
      </c>
      <c r="BR43" s="125">
        <f t="shared" si="3"/>
        <v>0</v>
      </c>
      <c r="BS43" s="125">
        <f t="shared" si="3"/>
        <v>0</v>
      </c>
      <c r="BT43" s="125">
        <f t="shared" si="20"/>
        <v>-170.875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1055.05</v>
      </c>
      <c r="DA43" s="122">
        <f t="shared" si="8"/>
        <v>653.70000000000005</v>
      </c>
      <c r="DB43" s="122">
        <f t="shared" si="8"/>
        <v>0</v>
      </c>
      <c r="DC43" s="122">
        <f t="shared" si="8"/>
        <v>0</v>
      </c>
      <c r="DD43" s="122">
        <f t="shared" si="30"/>
        <v>1708.75</v>
      </c>
      <c r="DF43" s="123">
        <f t="shared" si="31"/>
        <v>105.505</v>
      </c>
      <c r="DG43" s="123">
        <f t="shared" si="32"/>
        <v>65.37</v>
      </c>
      <c r="DH43" s="123">
        <f t="shared" si="33"/>
        <v>0</v>
      </c>
      <c r="DI43" s="123">
        <f t="shared" si="34"/>
        <v>0</v>
      </c>
      <c r="DJ43" s="123">
        <f t="shared" si="35"/>
        <v>-170.875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-99.453000000000003</v>
      </c>
      <c r="G44" s="124">
        <v>-99.453000000000003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-61.621000000000002</v>
      </c>
      <c r="N44" s="124">
        <v>-61.621000000000002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99.453000000000003</v>
      </c>
      <c r="AF44" s="124">
        <v>61.621000000000002</v>
      </c>
      <c r="AG44" s="124">
        <v>0</v>
      </c>
      <c r="AH44" s="124">
        <v>0</v>
      </c>
      <c r="AI44" s="124">
        <v>161.07400000000001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99.453000000000003</v>
      </c>
      <c r="BQ44" s="125">
        <f t="shared" si="3"/>
        <v>61.621000000000002</v>
      </c>
      <c r="BR44" s="125">
        <f t="shared" si="3"/>
        <v>0</v>
      </c>
      <c r="BS44" s="125">
        <f t="shared" si="3"/>
        <v>0</v>
      </c>
      <c r="BT44" s="125">
        <f t="shared" si="20"/>
        <v>-161.07400000000001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994.53</v>
      </c>
      <c r="DA44" s="122">
        <f t="shared" si="8"/>
        <v>616.21</v>
      </c>
      <c r="DB44" s="122">
        <f t="shared" si="8"/>
        <v>0</v>
      </c>
      <c r="DC44" s="122">
        <f t="shared" si="8"/>
        <v>0</v>
      </c>
      <c r="DD44" s="122">
        <f t="shared" si="30"/>
        <v>1610.74</v>
      </c>
      <c r="DF44" s="123">
        <f t="shared" si="31"/>
        <v>99.453000000000003</v>
      </c>
      <c r="DG44" s="123">
        <f t="shared" si="32"/>
        <v>61.621000000000002</v>
      </c>
      <c r="DH44" s="123">
        <f t="shared" si="33"/>
        <v>0</v>
      </c>
      <c r="DI44" s="123">
        <f t="shared" si="34"/>
        <v>0</v>
      </c>
      <c r="DJ44" s="123">
        <f t="shared" si="35"/>
        <v>-161.07400000000001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-102.351</v>
      </c>
      <c r="G45" s="124">
        <v>-102.351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-63.415999999999997</v>
      </c>
      <c r="N45" s="124">
        <v>-63.415999999999997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102.351</v>
      </c>
      <c r="AF45" s="124">
        <v>63.415999999999997</v>
      </c>
      <c r="AG45" s="124">
        <v>0</v>
      </c>
      <c r="AH45" s="124">
        <v>0</v>
      </c>
      <c r="AI45" s="124">
        <v>165.767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102.351</v>
      </c>
      <c r="BQ45" s="125">
        <f t="shared" si="3"/>
        <v>63.415999999999997</v>
      </c>
      <c r="BR45" s="125">
        <f t="shared" si="3"/>
        <v>0</v>
      </c>
      <c r="BS45" s="125">
        <f t="shared" si="3"/>
        <v>0</v>
      </c>
      <c r="BT45" s="125">
        <f t="shared" si="20"/>
        <v>-165.767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1023.51</v>
      </c>
      <c r="DA45" s="122">
        <f t="shared" si="8"/>
        <v>634.16</v>
      </c>
      <c r="DB45" s="122">
        <f t="shared" si="8"/>
        <v>0</v>
      </c>
      <c r="DC45" s="122">
        <f t="shared" si="8"/>
        <v>0</v>
      </c>
      <c r="DD45" s="122">
        <f t="shared" si="30"/>
        <v>1657.67</v>
      </c>
      <c r="DF45" s="123">
        <f t="shared" si="31"/>
        <v>102.351</v>
      </c>
      <c r="DG45" s="123">
        <f t="shared" si="32"/>
        <v>63.415999999999997</v>
      </c>
      <c r="DH45" s="123">
        <f t="shared" si="33"/>
        <v>0</v>
      </c>
      <c r="DI45" s="123">
        <f t="shared" si="34"/>
        <v>0</v>
      </c>
      <c r="DJ45" s="123">
        <f t="shared" si="35"/>
        <v>-165.767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-98.997</v>
      </c>
      <c r="G46" s="124">
        <v>-98.997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-61.338000000000001</v>
      </c>
      <c r="N46" s="124">
        <v>-61.338000000000001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98.997</v>
      </c>
      <c r="AF46" s="124">
        <v>61.338000000000001</v>
      </c>
      <c r="AG46" s="124">
        <v>0</v>
      </c>
      <c r="AH46" s="124">
        <v>0</v>
      </c>
      <c r="AI46" s="124">
        <v>160.33500000000001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98.997</v>
      </c>
      <c r="BQ46" s="125">
        <f t="shared" si="3"/>
        <v>61.338000000000001</v>
      </c>
      <c r="BR46" s="125">
        <f t="shared" si="3"/>
        <v>0</v>
      </c>
      <c r="BS46" s="125">
        <f t="shared" si="3"/>
        <v>0</v>
      </c>
      <c r="BT46" s="125">
        <f t="shared" si="20"/>
        <v>-160.33500000000001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989.97</v>
      </c>
      <c r="DA46" s="122">
        <f t="shared" si="8"/>
        <v>613.38</v>
      </c>
      <c r="DB46" s="122">
        <f t="shared" si="8"/>
        <v>0</v>
      </c>
      <c r="DC46" s="122">
        <f t="shared" si="8"/>
        <v>0</v>
      </c>
      <c r="DD46" s="122">
        <f t="shared" si="30"/>
        <v>1603.35</v>
      </c>
      <c r="DF46" s="123">
        <f t="shared" si="31"/>
        <v>98.997</v>
      </c>
      <c r="DG46" s="123">
        <f t="shared" si="32"/>
        <v>61.338000000000001</v>
      </c>
      <c r="DH46" s="123">
        <f t="shared" si="33"/>
        <v>0</v>
      </c>
      <c r="DI46" s="123">
        <f t="shared" si="34"/>
        <v>0</v>
      </c>
      <c r="DJ46" s="123">
        <f t="shared" si="35"/>
        <v>-160.33500000000001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-94.123000000000005</v>
      </c>
      <c r="G47" s="124">
        <v>-94.123000000000005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-58.317999999999998</v>
      </c>
      <c r="N47" s="124">
        <v>-58.317999999999998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94.123000000000005</v>
      </c>
      <c r="AF47" s="124">
        <v>58.317999999999998</v>
      </c>
      <c r="AG47" s="124">
        <v>0</v>
      </c>
      <c r="AH47" s="124">
        <v>0</v>
      </c>
      <c r="AI47" s="124">
        <v>152.441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94.123000000000005</v>
      </c>
      <c r="BQ47" s="125">
        <f t="shared" si="3"/>
        <v>58.317999999999998</v>
      </c>
      <c r="BR47" s="125">
        <f t="shared" si="3"/>
        <v>0</v>
      </c>
      <c r="BS47" s="125">
        <f t="shared" si="3"/>
        <v>0</v>
      </c>
      <c r="BT47" s="125">
        <f t="shared" si="20"/>
        <v>-152.441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941.23</v>
      </c>
      <c r="DA47" s="122">
        <f t="shared" si="8"/>
        <v>583.17999999999995</v>
      </c>
      <c r="DB47" s="122">
        <f t="shared" si="8"/>
        <v>0</v>
      </c>
      <c r="DC47" s="122">
        <f t="shared" si="8"/>
        <v>0</v>
      </c>
      <c r="DD47" s="122">
        <f t="shared" si="30"/>
        <v>1524.4099999999999</v>
      </c>
      <c r="DF47" s="123">
        <f t="shared" si="31"/>
        <v>94.123000000000005</v>
      </c>
      <c r="DG47" s="123">
        <f t="shared" si="32"/>
        <v>58.317999999999998</v>
      </c>
      <c r="DH47" s="123">
        <f t="shared" si="33"/>
        <v>0</v>
      </c>
      <c r="DI47" s="123">
        <f t="shared" si="34"/>
        <v>0</v>
      </c>
      <c r="DJ47" s="123">
        <f t="shared" si="35"/>
        <v>-152.441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-98.228999999999999</v>
      </c>
      <c r="G48" s="124">
        <v>-98.228999999999999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-60.862000000000002</v>
      </c>
      <c r="N48" s="124">
        <v>-60.862000000000002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98.228999999999999</v>
      </c>
      <c r="AF48" s="124">
        <v>60.862000000000002</v>
      </c>
      <c r="AG48" s="124">
        <v>0</v>
      </c>
      <c r="AH48" s="124">
        <v>0</v>
      </c>
      <c r="AI48" s="124">
        <v>159.09100000000001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98.228999999999999</v>
      </c>
      <c r="BQ48" s="125">
        <f t="shared" si="3"/>
        <v>60.862000000000002</v>
      </c>
      <c r="BR48" s="125">
        <f t="shared" si="3"/>
        <v>0</v>
      </c>
      <c r="BS48" s="125">
        <f t="shared" si="3"/>
        <v>0</v>
      </c>
      <c r="BT48" s="125">
        <f t="shared" si="20"/>
        <v>-159.09100000000001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982.29</v>
      </c>
      <c r="DA48" s="122">
        <f t="shared" si="8"/>
        <v>608.62</v>
      </c>
      <c r="DB48" s="122">
        <f t="shared" si="8"/>
        <v>0</v>
      </c>
      <c r="DC48" s="122">
        <f t="shared" si="8"/>
        <v>0</v>
      </c>
      <c r="DD48" s="122">
        <f t="shared" si="30"/>
        <v>1590.9099999999999</v>
      </c>
      <c r="DF48" s="123">
        <f t="shared" si="31"/>
        <v>98.228999999999999</v>
      </c>
      <c r="DG48" s="123">
        <f t="shared" si="32"/>
        <v>60.862000000000002</v>
      </c>
      <c r="DH48" s="123">
        <f t="shared" si="33"/>
        <v>0</v>
      </c>
      <c r="DI48" s="123">
        <f t="shared" si="34"/>
        <v>0</v>
      </c>
      <c r="DJ48" s="123">
        <f t="shared" si="35"/>
        <v>-159.09100000000001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-103.99</v>
      </c>
      <c r="G49" s="124">
        <v>-103.99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-64.430999999999997</v>
      </c>
      <c r="N49" s="124">
        <v>-64.430999999999997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103.99</v>
      </c>
      <c r="AF49" s="124">
        <v>64.430999999999997</v>
      </c>
      <c r="AG49" s="124">
        <v>0</v>
      </c>
      <c r="AH49" s="124">
        <v>0</v>
      </c>
      <c r="AI49" s="124">
        <v>168.42099999999999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103.99</v>
      </c>
      <c r="BQ49" s="125">
        <f t="shared" si="3"/>
        <v>64.430999999999997</v>
      </c>
      <c r="BR49" s="125">
        <f t="shared" si="3"/>
        <v>0</v>
      </c>
      <c r="BS49" s="125">
        <f t="shared" si="3"/>
        <v>0</v>
      </c>
      <c r="BT49" s="125">
        <f t="shared" si="20"/>
        <v>-168.42099999999999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1039.8999999999999</v>
      </c>
      <c r="DA49" s="122">
        <f t="shared" si="8"/>
        <v>644.30999999999995</v>
      </c>
      <c r="DB49" s="122">
        <f t="shared" si="8"/>
        <v>0</v>
      </c>
      <c r="DC49" s="122">
        <f t="shared" si="8"/>
        <v>0</v>
      </c>
      <c r="DD49" s="122">
        <f t="shared" si="30"/>
        <v>1684.2099999999998</v>
      </c>
      <c r="DF49" s="123">
        <f t="shared" si="31"/>
        <v>103.99</v>
      </c>
      <c r="DG49" s="123">
        <f t="shared" si="32"/>
        <v>64.430999999999997</v>
      </c>
      <c r="DH49" s="123">
        <f t="shared" si="33"/>
        <v>0</v>
      </c>
      <c r="DI49" s="123">
        <f t="shared" si="34"/>
        <v>0</v>
      </c>
      <c r="DJ49" s="123">
        <f t="shared" si="35"/>
        <v>-168.42099999999999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-117.654</v>
      </c>
      <c r="G50" s="124">
        <v>-117.654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-72.897000000000006</v>
      </c>
      <c r="N50" s="124">
        <v>-72.897000000000006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117.654</v>
      </c>
      <c r="AF50" s="124">
        <v>72.897000000000006</v>
      </c>
      <c r="AG50" s="124">
        <v>0</v>
      </c>
      <c r="AH50" s="124">
        <v>0</v>
      </c>
      <c r="AI50" s="124">
        <v>190.55099999999999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117.654</v>
      </c>
      <c r="BQ50" s="125">
        <f t="shared" si="3"/>
        <v>72.897000000000006</v>
      </c>
      <c r="BR50" s="125">
        <f t="shared" si="3"/>
        <v>0</v>
      </c>
      <c r="BS50" s="125">
        <f t="shared" si="3"/>
        <v>0</v>
      </c>
      <c r="BT50" s="125">
        <f t="shared" si="20"/>
        <v>-190.55099999999999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1176.54</v>
      </c>
      <c r="DA50" s="122">
        <f t="shared" si="8"/>
        <v>728.97</v>
      </c>
      <c r="DB50" s="122">
        <f t="shared" si="8"/>
        <v>0</v>
      </c>
      <c r="DC50" s="122">
        <f t="shared" si="8"/>
        <v>0</v>
      </c>
      <c r="DD50" s="122">
        <f t="shared" si="30"/>
        <v>1905.51</v>
      </c>
      <c r="DF50" s="123">
        <f t="shared" si="31"/>
        <v>117.654</v>
      </c>
      <c r="DG50" s="123">
        <f t="shared" si="32"/>
        <v>72.897000000000006</v>
      </c>
      <c r="DH50" s="123">
        <f t="shared" si="33"/>
        <v>0</v>
      </c>
      <c r="DI50" s="123">
        <f t="shared" si="34"/>
        <v>0</v>
      </c>
      <c r="DJ50" s="123">
        <f t="shared" si="35"/>
        <v>-190.55099999999999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-163.494</v>
      </c>
      <c r="G51" s="124">
        <v>-163.494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-55</v>
      </c>
      <c r="N51" s="124">
        <v>-55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163.494</v>
      </c>
      <c r="AF51" s="124">
        <v>55</v>
      </c>
      <c r="AG51" s="124">
        <v>0</v>
      </c>
      <c r="AH51" s="124">
        <v>0</v>
      </c>
      <c r="AI51" s="124">
        <v>218.494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163.494</v>
      </c>
      <c r="BQ51" s="125">
        <f t="shared" si="3"/>
        <v>55</v>
      </c>
      <c r="BR51" s="125">
        <f t="shared" si="3"/>
        <v>0</v>
      </c>
      <c r="BS51" s="125">
        <f t="shared" si="3"/>
        <v>0</v>
      </c>
      <c r="BT51" s="125">
        <f t="shared" si="20"/>
        <v>-218.494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1634.94</v>
      </c>
      <c r="DA51" s="122">
        <f t="shared" si="8"/>
        <v>550</v>
      </c>
      <c r="DB51" s="122">
        <f t="shared" si="8"/>
        <v>0</v>
      </c>
      <c r="DC51" s="122">
        <f t="shared" si="8"/>
        <v>0</v>
      </c>
      <c r="DD51" s="122">
        <f t="shared" si="30"/>
        <v>2184.94</v>
      </c>
      <c r="DF51" s="123">
        <f t="shared" si="31"/>
        <v>163.494</v>
      </c>
      <c r="DG51" s="123">
        <f t="shared" si="32"/>
        <v>55</v>
      </c>
      <c r="DH51" s="123">
        <f t="shared" si="33"/>
        <v>0</v>
      </c>
      <c r="DI51" s="123">
        <f t="shared" si="34"/>
        <v>0</v>
      </c>
      <c r="DJ51" s="123">
        <f t="shared" si="35"/>
        <v>-218.494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-214.37899999999999</v>
      </c>
      <c r="G52" s="124">
        <v>-214.37899999999999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-30</v>
      </c>
      <c r="N52" s="124">
        <v>-30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214.37899999999999</v>
      </c>
      <c r="AF52" s="124">
        <v>30</v>
      </c>
      <c r="AG52" s="124">
        <v>0</v>
      </c>
      <c r="AH52" s="124">
        <v>0</v>
      </c>
      <c r="AI52" s="124">
        <v>244.37899999999999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214.37899999999999</v>
      </c>
      <c r="BQ52" s="125">
        <f t="shared" si="3"/>
        <v>30</v>
      </c>
      <c r="BR52" s="125">
        <f t="shared" si="3"/>
        <v>0</v>
      </c>
      <c r="BS52" s="125">
        <f t="shared" si="3"/>
        <v>0</v>
      </c>
      <c r="BT52" s="125">
        <f t="shared" si="20"/>
        <v>-244.37899999999999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2143.79</v>
      </c>
      <c r="DA52" s="122">
        <f t="shared" si="8"/>
        <v>300</v>
      </c>
      <c r="DB52" s="122">
        <f t="shared" si="8"/>
        <v>0</v>
      </c>
      <c r="DC52" s="122">
        <f t="shared" si="8"/>
        <v>0</v>
      </c>
      <c r="DD52" s="122">
        <f t="shared" si="30"/>
        <v>2443.79</v>
      </c>
      <c r="DF52" s="123">
        <f t="shared" si="31"/>
        <v>214.37899999999999</v>
      </c>
      <c r="DG52" s="123">
        <f t="shared" si="32"/>
        <v>30</v>
      </c>
      <c r="DH52" s="123">
        <f t="shared" si="33"/>
        <v>0</v>
      </c>
      <c r="DI52" s="123">
        <f t="shared" si="34"/>
        <v>0</v>
      </c>
      <c r="DJ52" s="123">
        <f t="shared" si="35"/>
        <v>-244.37899999999999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-244</v>
      </c>
      <c r="G53" s="124">
        <v>-244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244</v>
      </c>
      <c r="AF53" s="124">
        <v>0</v>
      </c>
      <c r="AG53" s="124">
        <v>0</v>
      </c>
      <c r="AH53" s="124">
        <v>0</v>
      </c>
      <c r="AI53" s="124">
        <v>244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244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-244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2440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2440</v>
      </c>
      <c r="DF53" s="123">
        <f t="shared" si="31"/>
        <v>244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-244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-211</v>
      </c>
      <c r="G54" s="124">
        <v>-211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211</v>
      </c>
      <c r="AF54" s="124">
        <v>0</v>
      </c>
      <c r="AG54" s="124">
        <v>0</v>
      </c>
      <c r="AH54" s="124">
        <v>0</v>
      </c>
      <c r="AI54" s="124">
        <v>211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211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-211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2110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2110</v>
      </c>
      <c r="DF54" s="123">
        <f t="shared" si="31"/>
        <v>211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-211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-30</v>
      </c>
      <c r="D55" s="124">
        <v>0</v>
      </c>
      <c r="E55" s="124">
        <v>0</v>
      </c>
      <c r="F55" s="124">
        <v>-118</v>
      </c>
      <c r="G55" s="124">
        <v>-148</v>
      </c>
      <c r="H55" s="118"/>
      <c r="I55" s="33">
        <v>53</v>
      </c>
      <c r="J55" s="124">
        <v>30</v>
      </c>
      <c r="K55" s="124">
        <v>0</v>
      </c>
      <c r="L55" s="124">
        <v>0</v>
      </c>
      <c r="M55" s="124">
        <v>0</v>
      </c>
      <c r="N55" s="124">
        <v>30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118</v>
      </c>
      <c r="AF55" s="124">
        <v>0</v>
      </c>
      <c r="AG55" s="124">
        <v>0</v>
      </c>
      <c r="AH55" s="124">
        <v>0</v>
      </c>
      <c r="AI55" s="124">
        <v>118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-118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1180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1180</v>
      </c>
      <c r="DF55" s="123">
        <f t="shared" si="31"/>
        <v>148</v>
      </c>
      <c r="DG55" s="123">
        <f t="shared" si="32"/>
        <v>-30</v>
      </c>
      <c r="DH55" s="123">
        <f t="shared" si="33"/>
        <v>0</v>
      </c>
      <c r="DI55" s="123">
        <f t="shared" si="34"/>
        <v>0</v>
      </c>
      <c r="DJ55" s="123">
        <f t="shared" si="35"/>
        <v>-118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-38.103000000000002</v>
      </c>
      <c r="D56" s="124">
        <v>0</v>
      </c>
      <c r="E56" s="124">
        <v>0</v>
      </c>
      <c r="F56" s="124">
        <v>-51.896999999999998</v>
      </c>
      <c r="G56" s="124">
        <v>-90</v>
      </c>
      <c r="H56" s="118"/>
      <c r="I56" s="33">
        <v>54</v>
      </c>
      <c r="J56" s="124">
        <v>38.103000000000002</v>
      </c>
      <c r="K56" s="124">
        <v>0</v>
      </c>
      <c r="L56" s="124">
        <v>0</v>
      </c>
      <c r="M56" s="124">
        <v>0</v>
      </c>
      <c r="N56" s="124">
        <v>38.103000000000002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51.896999999999998</v>
      </c>
      <c r="AF56" s="124">
        <v>0</v>
      </c>
      <c r="AG56" s="124">
        <v>0</v>
      </c>
      <c r="AH56" s="124">
        <v>0</v>
      </c>
      <c r="AI56" s="124">
        <v>51.896999999999998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38.103000000000002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-38.103000000000002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51.896999999999998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-51.896999999999998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381.03000000000003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381.03000000000003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518.97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518.97</v>
      </c>
      <c r="DF56" s="123">
        <f t="shared" si="31"/>
        <v>90</v>
      </c>
      <c r="DG56" s="123">
        <f t="shared" si="32"/>
        <v>-38.103000000000002</v>
      </c>
      <c r="DH56" s="123">
        <f t="shared" si="33"/>
        <v>0</v>
      </c>
      <c r="DI56" s="123">
        <f t="shared" si="34"/>
        <v>0</v>
      </c>
      <c r="DJ56" s="123">
        <f t="shared" si="35"/>
        <v>-51.896999999999998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-19.475000000000001</v>
      </c>
      <c r="D57" s="124">
        <v>0</v>
      </c>
      <c r="E57" s="124">
        <v>0</v>
      </c>
      <c r="F57" s="124">
        <v>-26.524999999999999</v>
      </c>
      <c r="G57" s="124">
        <v>-46</v>
      </c>
      <c r="H57" s="118"/>
      <c r="I57" s="33">
        <v>55</v>
      </c>
      <c r="J57" s="124">
        <v>19.475000000000001</v>
      </c>
      <c r="K57" s="124">
        <v>0</v>
      </c>
      <c r="L57" s="124">
        <v>0</v>
      </c>
      <c r="M57" s="124">
        <v>0</v>
      </c>
      <c r="N57" s="124">
        <v>19.475000000000001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26.524999999999999</v>
      </c>
      <c r="AF57" s="124">
        <v>0</v>
      </c>
      <c r="AG57" s="124">
        <v>0</v>
      </c>
      <c r="AH57" s="124">
        <v>0</v>
      </c>
      <c r="AI57" s="124">
        <v>26.524999999999999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19.475000000000001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-19.475000000000001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26.524999999999999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-26.524999999999999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194.75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194.75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265.25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265.25</v>
      </c>
      <c r="DF57" s="123">
        <f t="shared" si="31"/>
        <v>46</v>
      </c>
      <c r="DG57" s="123">
        <f t="shared" si="32"/>
        <v>-19.475000000000001</v>
      </c>
      <c r="DH57" s="123">
        <f t="shared" si="33"/>
        <v>0</v>
      </c>
      <c r="DI57" s="123">
        <f t="shared" si="34"/>
        <v>0</v>
      </c>
      <c r="DJ57" s="123">
        <f t="shared" si="35"/>
        <v>-26.524999999999999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-5.9269999999999996</v>
      </c>
      <c r="D58" s="124">
        <v>0</v>
      </c>
      <c r="E58" s="124">
        <v>0</v>
      </c>
      <c r="F58" s="124">
        <v>-8.0730000000000004</v>
      </c>
      <c r="G58" s="124">
        <v>-14</v>
      </c>
      <c r="H58" s="118"/>
      <c r="I58" s="33">
        <v>56</v>
      </c>
      <c r="J58" s="124">
        <v>5.9269999999999996</v>
      </c>
      <c r="K58" s="124">
        <v>0</v>
      </c>
      <c r="L58" s="124">
        <v>0</v>
      </c>
      <c r="M58" s="124">
        <v>0</v>
      </c>
      <c r="N58" s="124">
        <v>5.9269999999999996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8.0730000000000004</v>
      </c>
      <c r="AF58" s="124">
        <v>0</v>
      </c>
      <c r="AG58" s="124">
        <v>0</v>
      </c>
      <c r="AH58" s="124">
        <v>0</v>
      </c>
      <c r="AI58" s="124">
        <v>8.0730000000000004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5.9269999999999996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-5.9269999999999996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8.0730000000000004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-8.0730000000000004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59.269999999999996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59.269999999999996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80.73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80.73</v>
      </c>
      <c r="DF58" s="123">
        <f t="shared" si="31"/>
        <v>14</v>
      </c>
      <c r="DG58" s="123">
        <f t="shared" si="32"/>
        <v>-5.9269999999999996</v>
      </c>
      <c r="DH58" s="123">
        <f t="shared" si="33"/>
        <v>0</v>
      </c>
      <c r="DI58" s="123">
        <f t="shared" si="34"/>
        <v>0</v>
      </c>
      <c r="DJ58" s="123">
        <f t="shared" si="35"/>
        <v>-8.0730000000000004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-8.0440000000000005</v>
      </c>
      <c r="D69" s="124">
        <v>0</v>
      </c>
      <c r="E69" s="124">
        <v>0</v>
      </c>
      <c r="F69" s="124">
        <v>-10.956</v>
      </c>
      <c r="G69" s="124">
        <v>-19</v>
      </c>
      <c r="H69" s="118"/>
      <c r="I69" s="33">
        <v>67</v>
      </c>
      <c r="J69" s="124">
        <v>8.0440000000000005</v>
      </c>
      <c r="K69" s="124">
        <v>0</v>
      </c>
      <c r="L69" s="124">
        <v>0</v>
      </c>
      <c r="M69" s="124">
        <v>0</v>
      </c>
      <c r="N69" s="124">
        <v>8.0440000000000005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10.956</v>
      </c>
      <c r="AF69" s="124">
        <v>0</v>
      </c>
      <c r="AG69" s="124">
        <v>0</v>
      </c>
      <c r="AH69" s="124">
        <v>0</v>
      </c>
      <c r="AI69" s="124">
        <v>10.956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8.0440000000000005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-8.0440000000000005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10.956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-10.956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80.44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80.44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109.56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109.56</v>
      </c>
      <c r="DF69" s="123">
        <f t="shared" si="59"/>
        <v>19</v>
      </c>
      <c r="DG69" s="123">
        <f t="shared" si="60"/>
        <v>-8.0440000000000005</v>
      </c>
      <c r="DH69" s="123">
        <f t="shared" si="61"/>
        <v>0</v>
      </c>
      <c r="DI69" s="123">
        <f t="shared" si="62"/>
        <v>0</v>
      </c>
      <c r="DJ69" s="123">
        <f t="shared" si="63"/>
        <v>-10.956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-22.015000000000001</v>
      </c>
      <c r="D70" s="124">
        <v>0</v>
      </c>
      <c r="E70" s="124">
        <v>0</v>
      </c>
      <c r="F70" s="124">
        <v>-29.984999999999999</v>
      </c>
      <c r="G70" s="124">
        <v>-52</v>
      </c>
      <c r="H70" s="118"/>
      <c r="I70" s="33">
        <v>68</v>
      </c>
      <c r="J70" s="124">
        <v>22.015000000000001</v>
      </c>
      <c r="K70" s="124">
        <v>0</v>
      </c>
      <c r="L70" s="124">
        <v>0</v>
      </c>
      <c r="M70" s="124">
        <v>0</v>
      </c>
      <c r="N70" s="124">
        <v>22.015000000000001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29.984999999999999</v>
      </c>
      <c r="AF70" s="124">
        <v>0</v>
      </c>
      <c r="AG70" s="124">
        <v>0</v>
      </c>
      <c r="AH70" s="124">
        <v>0</v>
      </c>
      <c r="AI70" s="124">
        <v>29.984999999999999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22.015000000000001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-22.015000000000001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29.984999999999999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-29.984999999999999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220.15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220.15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299.85000000000002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299.85000000000002</v>
      </c>
      <c r="DF70" s="123">
        <f t="shared" si="59"/>
        <v>52</v>
      </c>
      <c r="DG70" s="123">
        <f t="shared" si="60"/>
        <v>-22.015000000000001</v>
      </c>
      <c r="DH70" s="123">
        <f t="shared" si="61"/>
        <v>0</v>
      </c>
      <c r="DI70" s="123">
        <f t="shared" si="62"/>
        <v>0</v>
      </c>
      <c r="DJ70" s="123">
        <f t="shared" si="63"/>
        <v>-29.984999999999999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-37.256</v>
      </c>
      <c r="D71" s="124">
        <v>0</v>
      </c>
      <c r="E71" s="124">
        <v>0</v>
      </c>
      <c r="F71" s="124">
        <v>-50.744</v>
      </c>
      <c r="G71" s="124">
        <v>-88</v>
      </c>
      <c r="H71" s="118"/>
      <c r="I71" s="33">
        <v>69</v>
      </c>
      <c r="J71" s="124">
        <v>37.256</v>
      </c>
      <c r="K71" s="124">
        <v>0</v>
      </c>
      <c r="L71" s="124">
        <v>0</v>
      </c>
      <c r="M71" s="124">
        <v>0</v>
      </c>
      <c r="N71" s="124">
        <v>37.256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50.744</v>
      </c>
      <c r="AF71" s="124">
        <v>0</v>
      </c>
      <c r="AG71" s="124">
        <v>0</v>
      </c>
      <c r="AH71" s="124">
        <v>0</v>
      </c>
      <c r="AI71" s="124">
        <v>50.744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37.256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-37.256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50.744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-50.744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372.56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372.56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507.44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507.44</v>
      </c>
      <c r="DF71" s="123">
        <f t="shared" si="59"/>
        <v>88</v>
      </c>
      <c r="DG71" s="123">
        <f t="shared" si="60"/>
        <v>-37.256</v>
      </c>
      <c r="DH71" s="123">
        <f t="shared" si="61"/>
        <v>0</v>
      </c>
      <c r="DI71" s="123">
        <f t="shared" si="62"/>
        <v>0</v>
      </c>
      <c r="DJ71" s="123">
        <f t="shared" si="63"/>
        <v>-50.744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-56.307000000000002</v>
      </c>
      <c r="D72" s="124">
        <v>0</v>
      </c>
      <c r="E72" s="124">
        <v>0</v>
      </c>
      <c r="F72" s="124">
        <v>-76.692999999999998</v>
      </c>
      <c r="G72" s="124">
        <v>-133</v>
      </c>
      <c r="H72" s="118"/>
      <c r="I72" s="33">
        <v>70</v>
      </c>
      <c r="J72" s="124">
        <v>56.307000000000002</v>
      </c>
      <c r="K72" s="124">
        <v>0</v>
      </c>
      <c r="L72" s="124">
        <v>0</v>
      </c>
      <c r="M72" s="124">
        <v>0</v>
      </c>
      <c r="N72" s="124">
        <v>56.307000000000002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76.692999999999998</v>
      </c>
      <c r="AF72" s="124">
        <v>0</v>
      </c>
      <c r="AG72" s="124">
        <v>0</v>
      </c>
      <c r="AH72" s="124">
        <v>0</v>
      </c>
      <c r="AI72" s="124">
        <v>76.692999999999998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56.307000000000002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-56.307000000000002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76.692999999999998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-76.692999999999998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563.07000000000005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563.07000000000005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766.93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766.93</v>
      </c>
      <c r="DF72" s="123">
        <f t="shared" si="59"/>
        <v>133</v>
      </c>
      <c r="DG72" s="123">
        <f t="shared" si="60"/>
        <v>-56.307000000000002</v>
      </c>
      <c r="DH72" s="123">
        <f t="shared" si="61"/>
        <v>0</v>
      </c>
      <c r="DI72" s="123">
        <f t="shared" si="62"/>
        <v>0</v>
      </c>
      <c r="DJ72" s="123">
        <f t="shared" si="63"/>
        <v>-76.692999999999998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-55</v>
      </c>
      <c r="D73" s="124">
        <v>0</v>
      </c>
      <c r="E73" s="124">
        <v>0</v>
      </c>
      <c r="F73" s="124">
        <v>-110</v>
      </c>
      <c r="G73" s="124">
        <v>-165</v>
      </c>
      <c r="H73" s="118"/>
      <c r="I73" s="33">
        <v>71</v>
      </c>
      <c r="J73" s="124">
        <v>55</v>
      </c>
      <c r="K73" s="124">
        <v>0</v>
      </c>
      <c r="L73" s="124">
        <v>0</v>
      </c>
      <c r="M73" s="124">
        <v>0</v>
      </c>
      <c r="N73" s="124">
        <v>55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110</v>
      </c>
      <c r="AF73" s="124">
        <v>0</v>
      </c>
      <c r="AG73" s="124">
        <v>0</v>
      </c>
      <c r="AH73" s="124">
        <v>0</v>
      </c>
      <c r="AI73" s="124">
        <v>110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1100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1100</v>
      </c>
      <c r="DF73" s="123">
        <f t="shared" si="59"/>
        <v>165</v>
      </c>
      <c r="DG73" s="123">
        <f t="shared" si="60"/>
        <v>-55</v>
      </c>
      <c r="DH73" s="123">
        <f t="shared" si="61"/>
        <v>0</v>
      </c>
      <c r="DI73" s="123">
        <f t="shared" si="62"/>
        <v>0</v>
      </c>
      <c r="DJ73" s="123">
        <f t="shared" si="63"/>
        <v>-110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-35</v>
      </c>
      <c r="D74" s="124">
        <v>0</v>
      </c>
      <c r="E74" s="124">
        <v>0</v>
      </c>
      <c r="F74" s="124">
        <v>-168</v>
      </c>
      <c r="G74" s="124">
        <v>-203</v>
      </c>
      <c r="H74" s="118"/>
      <c r="I74" s="33">
        <v>72</v>
      </c>
      <c r="J74" s="124">
        <v>35</v>
      </c>
      <c r="K74" s="124">
        <v>0</v>
      </c>
      <c r="L74" s="124">
        <v>0</v>
      </c>
      <c r="M74" s="124">
        <v>0</v>
      </c>
      <c r="N74" s="124">
        <v>35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168</v>
      </c>
      <c r="AF74" s="124">
        <v>0</v>
      </c>
      <c r="AG74" s="124">
        <v>0</v>
      </c>
      <c r="AH74" s="124">
        <v>0</v>
      </c>
      <c r="AI74" s="124">
        <v>168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168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-168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1680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1680</v>
      </c>
      <c r="DF74" s="123">
        <f t="shared" si="59"/>
        <v>203</v>
      </c>
      <c r="DG74" s="123">
        <f t="shared" si="60"/>
        <v>-35</v>
      </c>
      <c r="DH74" s="123">
        <f t="shared" si="61"/>
        <v>0</v>
      </c>
      <c r="DI74" s="123">
        <f t="shared" si="62"/>
        <v>0</v>
      </c>
      <c r="DJ74" s="123">
        <f t="shared" si="63"/>
        <v>-168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-33.445999999999998</v>
      </c>
      <c r="D75" s="124">
        <v>0</v>
      </c>
      <c r="E75" s="124">
        <v>0</v>
      </c>
      <c r="F75" s="124">
        <v>-45.554000000000002</v>
      </c>
      <c r="G75" s="124">
        <v>-79</v>
      </c>
      <c r="H75" s="118"/>
      <c r="I75" s="33">
        <v>73</v>
      </c>
      <c r="J75" s="124">
        <v>33.445999999999998</v>
      </c>
      <c r="K75" s="124">
        <v>0</v>
      </c>
      <c r="L75" s="124">
        <v>0</v>
      </c>
      <c r="M75" s="124">
        <v>0</v>
      </c>
      <c r="N75" s="124">
        <v>33.445999999999998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45.554000000000002</v>
      </c>
      <c r="AF75" s="124">
        <v>0</v>
      </c>
      <c r="AG75" s="124">
        <v>0</v>
      </c>
      <c r="AH75" s="124">
        <v>0</v>
      </c>
      <c r="AI75" s="124">
        <v>45.554000000000002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33.445999999999998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-33.445999999999998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45.554000000000002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-45.554000000000002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334.46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334.46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455.54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455.54</v>
      </c>
      <c r="DF75" s="123">
        <f t="shared" si="59"/>
        <v>79</v>
      </c>
      <c r="DG75" s="123">
        <f t="shared" si="60"/>
        <v>-33.445999999999998</v>
      </c>
      <c r="DH75" s="123">
        <f t="shared" si="61"/>
        <v>0</v>
      </c>
      <c r="DI75" s="123">
        <f t="shared" si="62"/>
        <v>0</v>
      </c>
      <c r="DJ75" s="123">
        <f t="shared" si="63"/>
        <v>-45.554000000000002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-37.679000000000002</v>
      </c>
      <c r="D76" s="124">
        <v>0</v>
      </c>
      <c r="E76" s="124">
        <v>0</v>
      </c>
      <c r="F76" s="124">
        <v>-51.320999999999998</v>
      </c>
      <c r="G76" s="124">
        <v>-89</v>
      </c>
      <c r="H76" s="118"/>
      <c r="I76" s="33">
        <v>74</v>
      </c>
      <c r="J76" s="124">
        <v>37.679000000000002</v>
      </c>
      <c r="K76" s="124">
        <v>0</v>
      </c>
      <c r="L76" s="124">
        <v>0</v>
      </c>
      <c r="M76" s="124">
        <v>0</v>
      </c>
      <c r="N76" s="124">
        <v>37.679000000000002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51.320999999999998</v>
      </c>
      <c r="AF76" s="124">
        <v>0</v>
      </c>
      <c r="AG76" s="124">
        <v>0</v>
      </c>
      <c r="AH76" s="124">
        <v>0</v>
      </c>
      <c r="AI76" s="124">
        <v>51.320999999999998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37.679000000000002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-37.679000000000002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51.320999999999998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-51.320999999999998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376.79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376.79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513.21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513.21</v>
      </c>
      <c r="DF76" s="123">
        <f t="shared" si="59"/>
        <v>89</v>
      </c>
      <c r="DG76" s="123">
        <f t="shared" si="60"/>
        <v>-37.679000000000002</v>
      </c>
      <c r="DH76" s="123">
        <f t="shared" si="61"/>
        <v>0</v>
      </c>
      <c r="DI76" s="123">
        <f t="shared" si="62"/>
        <v>0</v>
      </c>
      <c r="DJ76" s="123">
        <f t="shared" si="63"/>
        <v>-51.320999999999998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-42.76</v>
      </c>
      <c r="D77" s="124">
        <v>0</v>
      </c>
      <c r="E77" s="124">
        <v>0</v>
      </c>
      <c r="F77" s="124">
        <v>-58.24</v>
      </c>
      <c r="G77" s="124">
        <v>-101</v>
      </c>
      <c r="H77" s="118"/>
      <c r="I77" s="33">
        <v>75</v>
      </c>
      <c r="J77" s="124">
        <v>42.76</v>
      </c>
      <c r="K77" s="124">
        <v>0</v>
      </c>
      <c r="L77" s="124">
        <v>0</v>
      </c>
      <c r="M77" s="124">
        <v>0</v>
      </c>
      <c r="N77" s="124">
        <v>42.76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58.24</v>
      </c>
      <c r="AF77" s="124">
        <v>0</v>
      </c>
      <c r="AG77" s="124">
        <v>0</v>
      </c>
      <c r="AH77" s="124">
        <v>0</v>
      </c>
      <c r="AI77" s="124">
        <v>58.24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42.76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-42.76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58.24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-58.24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427.59999999999997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427.59999999999997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582.4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582.4</v>
      </c>
      <c r="DF77" s="123">
        <f t="shared" si="59"/>
        <v>101</v>
      </c>
      <c r="DG77" s="123">
        <f t="shared" si="60"/>
        <v>-42.76</v>
      </c>
      <c r="DH77" s="123">
        <f t="shared" si="61"/>
        <v>0</v>
      </c>
      <c r="DI77" s="123">
        <f t="shared" si="62"/>
        <v>0</v>
      </c>
      <c r="DJ77" s="123">
        <f t="shared" si="63"/>
        <v>-58.24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-55.036999999999999</v>
      </c>
      <c r="D78" s="124">
        <v>0</v>
      </c>
      <c r="E78" s="124">
        <v>0</v>
      </c>
      <c r="F78" s="124">
        <v>-74.962999999999994</v>
      </c>
      <c r="G78" s="124">
        <v>-130</v>
      </c>
      <c r="H78" s="118"/>
      <c r="I78" s="33">
        <v>76</v>
      </c>
      <c r="J78" s="124">
        <v>55.036999999999999</v>
      </c>
      <c r="K78" s="124">
        <v>0</v>
      </c>
      <c r="L78" s="124">
        <v>0</v>
      </c>
      <c r="M78" s="124">
        <v>0</v>
      </c>
      <c r="N78" s="124">
        <v>55.036999999999999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74.962999999999994</v>
      </c>
      <c r="AF78" s="124">
        <v>0</v>
      </c>
      <c r="AG78" s="124">
        <v>0</v>
      </c>
      <c r="AH78" s="124">
        <v>0</v>
      </c>
      <c r="AI78" s="124">
        <v>74.962999999999994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55.036999999999999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-55.036999999999999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74.962999999999994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-74.962999999999994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550.37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550.37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749.62999999999988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749.62999999999988</v>
      </c>
      <c r="DF78" s="123">
        <f t="shared" si="59"/>
        <v>130</v>
      </c>
      <c r="DG78" s="123">
        <f t="shared" si="60"/>
        <v>-55.036999999999999</v>
      </c>
      <c r="DH78" s="123">
        <f t="shared" si="61"/>
        <v>0</v>
      </c>
      <c r="DI78" s="123">
        <f t="shared" si="62"/>
        <v>0</v>
      </c>
      <c r="DJ78" s="123">
        <f t="shared" si="63"/>
        <v>-74.962999999999994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-50</v>
      </c>
      <c r="D79" s="124">
        <v>0</v>
      </c>
      <c r="E79" s="124">
        <v>0</v>
      </c>
      <c r="F79" s="124">
        <v>-136</v>
      </c>
      <c r="G79" s="124">
        <v>-186</v>
      </c>
      <c r="H79" s="118"/>
      <c r="I79" s="33">
        <v>77</v>
      </c>
      <c r="J79" s="124">
        <v>50</v>
      </c>
      <c r="K79" s="124">
        <v>0</v>
      </c>
      <c r="L79" s="124">
        <v>0</v>
      </c>
      <c r="M79" s="124">
        <v>0</v>
      </c>
      <c r="N79" s="124">
        <v>50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136</v>
      </c>
      <c r="AF79" s="124">
        <v>0</v>
      </c>
      <c r="AG79" s="124">
        <v>0</v>
      </c>
      <c r="AH79" s="124">
        <v>0</v>
      </c>
      <c r="AI79" s="124">
        <v>136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136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-136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1360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1360</v>
      </c>
      <c r="DF79" s="123">
        <f t="shared" si="59"/>
        <v>186</v>
      </c>
      <c r="DG79" s="123">
        <f t="shared" si="60"/>
        <v>-50</v>
      </c>
      <c r="DH79" s="123">
        <f t="shared" si="61"/>
        <v>0</v>
      </c>
      <c r="DI79" s="123">
        <f t="shared" si="62"/>
        <v>0</v>
      </c>
      <c r="DJ79" s="123">
        <f t="shared" si="63"/>
        <v>-136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-45</v>
      </c>
      <c r="D80" s="124">
        <v>0</v>
      </c>
      <c r="E80" s="124">
        <v>0</v>
      </c>
      <c r="F80" s="124">
        <v>-155</v>
      </c>
      <c r="G80" s="124">
        <v>-200</v>
      </c>
      <c r="H80" s="118"/>
      <c r="I80" s="33">
        <v>78</v>
      </c>
      <c r="J80" s="124">
        <v>45</v>
      </c>
      <c r="K80" s="124">
        <v>0</v>
      </c>
      <c r="L80" s="124">
        <v>0</v>
      </c>
      <c r="M80" s="124">
        <v>0</v>
      </c>
      <c r="N80" s="124">
        <v>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155</v>
      </c>
      <c r="AF80" s="124">
        <v>0</v>
      </c>
      <c r="AG80" s="124">
        <v>0</v>
      </c>
      <c r="AH80" s="124">
        <v>0</v>
      </c>
      <c r="AI80" s="124">
        <v>155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1550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1550</v>
      </c>
      <c r="DF80" s="123">
        <f t="shared" si="59"/>
        <v>200</v>
      </c>
      <c r="DG80" s="123">
        <f t="shared" si="60"/>
        <v>-45</v>
      </c>
      <c r="DH80" s="123">
        <f t="shared" si="61"/>
        <v>0</v>
      </c>
      <c r="DI80" s="123">
        <f t="shared" si="62"/>
        <v>0</v>
      </c>
      <c r="DJ80" s="123">
        <f t="shared" si="63"/>
        <v>-155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-45</v>
      </c>
      <c r="D81" s="124">
        <v>0</v>
      </c>
      <c r="E81" s="124">
        <v>0</v>
      </c>
      <c r="F81" s="124">
        <v>-165</v>
      </c>
      <c r="G81" s="124">
        <v>-210</v>
      </c>
      <c r="H81" s="118"/>
      <c r="I81" s="33">
        <v>79</v>
      </c>
      <c r="J81" s="124">
        <v>45</v>
      </c>
      <c r="K81" s="124">
        <v>0</v>
      </c>
      <c r="L81" s="124">
        <v>0</v>
      </c>
      <c r="M81" s="124">
        <v>0</v>
      </c>
      <c r="N81" s="124">
        <v>45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165</v>
      </c>
      <c r="AF81" s="124">
        <v>0</v>
      </c>
      <c r="AG81" s="124">
        <v>0</v>
      </c>
      <c r="AH81" s="124">
        <v>0</v>
      </c>
      <c r="AI81" s="124">
        <v>165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165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-165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1650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1650</v>
      </c>
      <c r="DF81" s="123">
        <f t="shared" si="59"/>
        <v>210</v>
      </c>
      <c r="DG81" s="123">
        <f t="shared" si="60"/>
        <v>-45</v>
      </c>
      <c r="DH81" s="123">
        <f t="shared" si="61"/>
        <v>0</v>
      </c>
      <c r="DI81" s="123">
        <f t="shared" si="62"/>
        <v>0</v>
      </c>
      <c r="DJ81" s="123">
        <f t="shared" si="63"/>
        <v>-165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-55</v>
      </c>
      <c r="D82" s="124">
        <v>0</v>
      </c>
      <c r="E82" s="124">
        <v>0</v>
      </c>
      <c r="F82" s="124">
        <v>-159</v>
      </c>
      <c r="G82" s="124">
        <v>-214</v>
      </c>
      <c r="H82" s="118"/>
      <c r="I82" s="33">
        <v>80</v>
      </c>
      <c r="J82" s="124">
        <v>55</v>
      </c>
      <c r="K82" s="124">
        <v>0</v>
      </c>
      <c r="L82" s="124">
        <v>0</v>
      </c>
      <c r="M82" s="124">
        <v>0</v>
      </c>
      <c r="N82" s="124">
        <v>55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159</v>
      </c>
      <c r="AF82" s="124">
        <v>0</v>
      </c>
      <c r="AG82" s="124">
        <v>0</v>
      </c>
      <c r="AH82" s="124">
        <v>0</v>
      </c>
      <c r="AI82" s="124">
        <v>159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-159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1590</v>
      </c>
      <c r="DF82" s="123">
        <f t="shared" si="59"/>
        <v>214</v>
      </c>
      <c r="DG82" s="123">
        <f t="shared" si="60"/>
        <v>-55</v>
      </c>
      <c r="DH82" s="123">
        <f t="shared" si="61"/>
        <v>0</v>
      </c>
      <c r="DI82" s="123">
        <f t="shared" si="62"/>
        <v>0</v>
      </c>
      <c r="DJ82" s="123">
        <f t="shared" si="63"/>
        <v>-159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-60</v>
      </c>
      <c r="D83" s="124">
        <v>0</v>
      </c>
      <c r="E83" s="124">
        <v>0</v>
      </c>
      <c r="F83" s="124">
        <v>-164</v>
      </c>
      <c r="G83" s="124">
        <v>-224</v>
      </c>
      <c r="H83" s="118"/>
      <c r="I83" s="33">
        <v>81</v>
      </c>
      <c r="J83" s="124">
        <v>60</v>
      </c>
      <c r="K83" s="124">
        <v>0</v>
      </c>
      <c r="L83" s="124">
        <v>0</v>
      </c>
      <c r="M83" s="124">
        <v>0</v>
      </c>
      <c r="N83" s="124">
        <v>60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164</v>
      </c>
      <c r="AF83" s="124">
        <v>0</v>
      </c>
      <c r="AG83" s="124">
        <v>0</v>
      </c>
      <c r="AH83" s="124">
        <v>0</v>
      </c>
      <c r="AI83" s="124">
        <v>164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60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-60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-164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600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600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1640</v>
      </c>
      <c r="DF83" s="123">
        <f t="shared" si="59"/>
        <v>224</v>
      </c>
      <c r="DG83" s="123">
        <f t="shared" si="60"/>
        <v>-60</v>
      </c>
      <c r="DH83" s="123">
        <f t="shared" si="61"/>
        <v>0</v>
      </c>
      <c r="DI83" s="123">
        <f t="shared" si="62"/>
        <v>0</v>
      </c>
      <c r="DJ83" s="123">
        <f t="shared" si="63"/>
        <v>-164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-70</v>
      </c>
      <c r="D84" s="124">
        <v>0</v>
      </c>
      <c r="E84" s="124">
        <v>0</v>
      </c>
      <c r="F84" s="124">
        <v>-166</v>
      </c>
      <c r="G84" s="124">
        <v>-236</v>
      </c>
      <c r="H84" s="118"/>
      <c r="I84" s="33">
        <v>82</v>
      </c>
      <c r="J84" s="124">
        <v>70</v>
      </c>
      <c r="K84" s="124">
        <v>0</v>
      </c>
      <c r="L84" s="124">
        <v>0</v>
      </c>
      <c r="M84" s="124">
        <v>0</v>
      </c>
      <c r="N84" s="124">
        <v>70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166</v>
      </c>
      <c r="AF84" s="124">
        <v>0</v>
      </c>
      <c r="AG84" s="124">
        <v>0</v>
      </c>
      <c r="AH84" s="124">
        <v>0</v>
      </c>
      <c r="AI84" s="124">
        <v>166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166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-166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1660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1660</v>
      </c>
      <c r="DF84" s="123">
        <f t="shared" si="59"/>
        <v>236</v>
      </c>
      <c r="DG84" s="123">
        <f t="shared" si="60"/>
        <v>-70</v>
      </c>
      <c r="DH84" s="123">
        <f t="shared" si="61"/>
        <v>0</v>
      </c>
      <c r="DI84" s="123">
        <f t="shared" si="62"/>
        <v>0</v>
      </c>
      <c r="DJ84" s="123">
        <f t="shared" si="63"/>
        <v>-166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-80</v>
      </c>
      <c r="D85" s="124">
        <v>0</v>
      </c>
      <c r="E85" s="124">
        <v>0</v>
      </c>
      <c r="F85" s="124">
        <v>-155</v>
      </c>
      <c r="G85" s="124">
        <v>-235</v>
      </c>
      <c r="H85" s="118"/>
      <c r="I85" s="33">
        <v>83</v>
      </c>
      <c r="J85" s="124">
        <v>80</v>
      </c>
      <c r="K85" s="124">
        <v>0</v>
      </c>
      <c r="L85" s="124">
        <v>0</v>
      </c>
      <c r="M85" s="124">
        <v>0</v>
      </c>
      <c r="N85" s="124">
        <v>80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155</v>
      </c>
      <c r="AF85" s="124">
        <v>0</v>
      </c>
      <c r="AG85" s="124">
        <v>0</v>
      </c>
      <c r="AH85" s="124">
        <v>0</v>
      </c>
      <c r="AI85" s="124">
        <v>155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-80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-155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800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1550</v>
      </c>
      <c r="DF85" s="123">
        <f t="shared" si="59"/>
        <v>235</v>
      </c>
      <c r="DG85" s="123">
        <f t="shared" si="60"/>
        <v>-80</v>
      </c>
      <c r="DH85" s="123">
        <f t="shared" si="61"/>
        <v>0</v>
      </c>
      <c r="DI85" s="123">
        <f t="shared" si="62"/>
        <v>0</v>
      </c>
      <c r="DJ85" s="123">
        <f t="shared" si="63"/>
        <v>-155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-85</v>
      </c>
      <c r="D86" s="124">
        <v>0</v>
      </c>
      <c r="E86" s="124">
        <v>0</v>
      </c>
      <c r="F86" s="124">
        <v>-141</v>
      </c>
      <c r="G86" s="124">
        <v>-226</v>
      </c>
      <c r="H86" s="118"/>
      <c r="I86" s="33">
        <v>84</v>
      </c>
      <c r="J86" s="124">
        <v>85</v>
      </c>
      <c r="K86" s="124">
        <v>0</v>
      </c>
      <c r="L86" s="124">
        <v>0</v>
      </c>
      <c r="M86" s="124">
        <v>0</v>
      </c>
      <c r="N86" s="124">
        <v>85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141</v>
      </c>
      <c r="AF86" s="124">
        <v>0</v>
      </c>
      <c r="AG86" s="124">
        <v>0</v>
      </c>
      <c r="AH86" s="124">
        <v>0</v>
      </c>
      <c r="AI86" s="124">
        <v>141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-141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1410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1410</v>
      </c>
      <c r="DF86" s="123">
        <f t="shared" si="59"/>
        <v>226</v>
      </c>
      <c r="DG86" s="123">
        <f t="shared" si="60"/>
        <v>-85</v>
      </c>
      <c r="DH86" s="123">
        <f t="shared" si="61"/>
        <v>0</v>
      </c>
      <c r="DI86" s="123">
        <f t="shared" si="62"/>
        <v>0</v>
      </c>
      <c r="DJ86" s="123">
        <f t="shared" si="63"/>
        <v>-141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-89.753</v>
      </c>
      <c r="D87" s="124">
        <v>0</v>
      </c>
      <c r="E87" s="124">
        <v>0</v>
      </c>
      <c r="F87" s="124">
        <v>-122.247</v>
      </c>
      <c r="G87" s="124">
        <v>-212</v>
      </c>
      <c r="H87" s="118"/>
      <c r="I87" s="33">
        <v>85</v>
      </c>
      <c r="J87" s="124">
        <v>89.753</v>
      </c>
      <c r="K87" s="124">
        <v>0</v>
      </c>
      <c r="L87" s="124">
        <v>0</v>
      </c>
      <c r="M87" s="124">
        <v>0</v>
      </c>
      <c r="N87" s="124">
        <v>89.753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122.247</v>
      </c>
      <c r="AF87" s="124">
        <v>0</v>
      </c>
      <c r="AG87" s="124">
        <v>0</v>
      </c>
      <c r="AH87" s="124">
        <v>0</v>
      </c>
      <c r="AI87" s="124">
        <v>122.247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89.753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-89.753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122.247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-122.247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897.53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897.53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1222.47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1222.47</v>
      </c>
      <c r="DF87" s="123">
        <f t="shared" si="59"/>
        <v>212</v>
      </c>
      <c r="DG87" s="123">
        <f t="shared" si="60"/>
        <v>-89.753</v>
      </c>
      <c r="DH87" s="123">
        <f t="shared" si="61"/>
        <v>0</v>
      </c>
      <c r="DI87" s="123">
        <f t="shared" si="62"/>
        <v>0</v>
      </c>
      <c r="DJ87" s="123">
        <f t="shared" si="63"/>
        <v>-122.247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-89.753</v>
      </c>
      <c r="D88" s="124">
        <v>0</v>
      </c>
      <c r="E88" s="124">
        <v>0</v>
      </c>
      <c r="F88" s="124">
        <v>-122.247</v>
      </c>
      <c r="G88" s="124">
        <v>-212</v>
      </c>
      <c r="H88" s="118"/>
      <c r="I88" s="33">
        <v>86</v>
      </c>
      <c r="J88" s="124">
        <v>89.753</v>
      </c>
      <c r="K88" s="124">
        <v>0</v>
      </c>
      <c r="L88" s="124">
        <v>0</v>
      </c>
      <c r="M88" s="124">
        <v>0</v>
      </c>
      <c r="N88" s="124">
        <v>89.753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122.247</v>
      </c>
      <c r="AF88" s="124">
        <v>0</v>
      </c>
      <c r="AG88" s="124">
        <v>0</v>
      </c>
      <c r="AH88" s="124">
        <v>0</v>
      </c>
      <c r="AI88" s="124">
        <v>122.247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89.753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-89.753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122.247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-122.247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897.53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897.53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1222.47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1222.47</v>
      </c>
      <c r="DF88" s="123">
        <f t="shared" si="59"/>
        <v>212</v>
      </c>
      <c r="DG88" s="123">
        <f t="shared" si="60"/>
        <v>-89.753</v>
      </c>
      <c r="DH88" s="123">
        <f t="shared" si="61"/>
        <v>0</v>
      </c>
      <c r="DI88" s="123">
        <f t="shared" si="62"/>
        <v>0</v>
      </c>
      <c r="DJ88" s="123">
        <f t="shared" si="63"/>
        <v>-122.247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-79.591999999999999</v>
      </c>
      <c r="D89" s="124">
        <v>0</v>
      </c>
      <c r="E89" s="124">
        <v>0</v>
      </c>
      <c r="F89" s="124">
        <v>-108.408</v>
      </c>
      <c r="G89" s="124">
        <v>-188</v>
      </c>
      <c r="H89" s="118"/>
      <c r="I89" s="33">
        <v>87</v>
      </c>
      <c r="J89" s="124">
        <v>79.591999999999999</v>
      </c>
      <c r="K89" s="124">
        <v>0</v>
      </c>
      <c r="L89" s="124">
        <v>0</v>
      </c>
      <c r="M89" s="124">
        <v>0</v>
      </c>
      <c r="N89" s="124">
        <v>79.591999999999999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108.408</v>
      </c>
      <c r="AF89" s="124">
        <v>0</v>
      </c>
      <c r="AG89" s="124">
        <v>0</v>
      </c>
      <c r="AH89" s="124">
        <v>0</v>
      </c>
      <c r="AI89" s="124">
        <v>108.408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79.591999999999999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-79.591999999999999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108.408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-108.408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795.92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795.92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1084.08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1084.08</v>
      </c>
      <c r="DF89" s="123">
        <f t="shared" si="59"/>
        <v>188</v>
      </c>
      <c r="DG89" s="123">
        <f t="shared" si="60"/>
        <v>-79.591999999999999</v>
      </c>
      <c r="DH89" s="123">
        <f t="shared" si="61"/>
        <v>0</v>
      </c>
      <c r="DI89" s="123">
        <f t="shared" si="62"/>
        <v>0</v>
      </c>
      <c r="DJ89" s="123">
        <f t="shared" si="63"/>
        <v>-108.408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-65.197999999999993</v>
      </c>
      <c r="D90" s="124">
        <v>0</v>
      </c>
      <c r="E90" s="124">
        <v>0</v>
      </c>
      <c r="F90" s="124">
        <v>-88.802000000000007</v>
      </c>
      <c r="G90" s="124">
        <v>-154</v>
      </c>
      <c r="H90" s="118"/>
      <c r="I90" s="33">
        <v>88</v>
      </c>
      <c r="J90" s="124">
        <v>65.197999999999993</v>
      </c>
      <c r="K90" s="124">
        <v>0</v>
      </c>
      <c r="L90" s="124">
        <v>0</v>
      </c>
      <c r="M90" s="124">
        <v>0</v>
      </c>
      <c r="N90" s="124">
        <v>65.197999999999993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88.802000000000007</v>
      </c>
      <c r="AF90" s="124">
        <v>0</v>
      </c>
      <c r="AG90" s="124">
        <v>0</v>
      </c>
      <c r="AH90" s="124">
        <v>0</v>
      </c>
      <c r="AI90" s="124">
        <v>88.802000000000007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65.197999999999993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-65.197999999999993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88.802000000000007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-88.802000000000007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651.9799999999999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651.9799999999999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888.0200000000001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888.0200000000001</v>
      </c>
      <c r="DF90" s="123">
        <f t="shared" si="59"/>
        <v>154</v>
      </c>
      <c r="DG90" s="123">
        <f t="shared" si="60"/>
        <v>-65.197999999999993</v>
      </c>
      <c r="DH90" s="123">
        <f t="shared" si="61"/>
        <v>0</v>
      </c>
      <c r="DI90" s="123">
        <f t="shared" si="62"/>
        <v>0</v>
      </c>
      <c r="DJ90" s="123">
        <f t="shared" si="63"/>
        <v>-88.802000000000007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-36</v>
      </c>
      <c r="D91" s="124">
        <v>0</v>
      </c>
      <c r="E91" s="124">
        <v>0</v>
      </c>
      <c r="F91" s="124">
        <v>-74</v>
      </c>
      <c r="G91" s="124">
        <v>-110</v>
      </c>
      <c r="H91" s="118"/>
      <c r="I91" s="33">
        <v>89</v>
      </c>
      <c r="J91" s="124">
        <v>36</v>
      </c>
      <c r="K91" s="124">
        <v>0</v>
      </c>
      <c r="L91" s="124">
        <v>0</v>
      </c>
      <c r="M91" s="124">
        <v>0</v>
      </c>
      <c r="N91" s="124">
        <v>36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74</v>
      </c>
      <c r="AF91" s="124">
        <v>0</v>
      </c>
      <c r="AG91" s="124">
        <v>0</v>
      </c>
      <c r="AH91" s="124">
        <v>0</v>
      </c>
      <c r="AI91" s="124">
        <v>74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36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-36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-74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360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360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740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740</v>
      </c>
      <c r="DF91" s="123">
        <f t="shared" si="59"/>
        <v>110</v>
      </c>
      <c r="DG91" s="123">
        <f t="shared" si="60"/>
        <v>-36</v>
      </c>
      <c r="DH91" s="123">
        <f t="shared" si="61"/>
        <v>0</v>
      </c>
      <c r="DI91" s="123">
        <f t="shared" si="62"/>
        <v>0</v>
      </c>
      <c r="DJ91" s="123">
        <f t="shared" si="63"/>
        <v>-74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-26.672000000000001</v>
      </c>
      <c r="D92" s="124">
        <v>0</v>
      </c>
      <c r="E92" s="124">
        <v>0</v>
      </c>
      <c r="F92" s="124">
        <v>-36.328000000000003</v>
      </c>
      <c r="G92" s="124">
        <v>-63</v>
      </c>
      <c r="H92" s="118"/>
      <c r="I92" s="33">
        <v>90</v>
      </c>
      <c r="J92" s="124">
        <v>26.672000000000001</v>
      </c>
      <c r="K92" s="124">
        <v>0</v>
      </c>
      <c r="L92" s="124">
        <v>0</v>
      </c>
      <c r="M92" s="124">
        <v>0</v>
      </c>
      <c r="N92" s="124">
        <v>26.672000000000001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36.328000000000003</v>
      </c>
      <c r="AF92" s="124">
        <v>0</v>
      </c>
      <c r="AG92" s="124">
        <v>0</v>
      </c>
      <c r="AH92" s="124">
        <v>0</v>
      </c>
      <c r="AI92" s="124">
        <v>36.328000000000003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26.672000000000001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-26.672000000000001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36.328000000000003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-36.328000000000003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266.72000000000003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266.72000000000003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363.28000000000003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363.28000000000003</v>
      </c>
      <c r="DF92" s="123">
        <f t="shared" si="59"/>
        <v>63</v>
      </c>
      <c r="DG92" s="123">
        <f t="shared" si="60"/>
        <v>-26.672000000000001</v>
      </c>
      <c r="DH92" s="123">
        <f t="shared" si="61"/>
        <v>0</v>
      </c>
      <c r="DI92" s="123">
        <f t="shared" si="62"/>
        <v>0</v>
      </c>
      <c r="DJ92" s="123">
        <f t="shared" si="63"/>
        <v>-36.328000000000003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-7.6210000000000004</v>
      </c>
      <c r="D93" s="124">
        <v>0</v>
      </c>
      <c r="E93" s="124">
        <v>0</v>
      </c>
      <c r="F93" s="124">
        <v>-10.379</v>
      </c>
      <c r="G93" s="124">
        <v>-18</v>
      </c>
      <c r="H93" s="118"/>
      <c r="I93" s="33">
        <v>91</v>
      </c>
      <c r="J93" s="124">
        <v>7.6210000000000004</v>
      </c>
      <c r="K93" s="124">
        <v>0</v>
      </c>
      <c r="L93" s="124">
        <v>0</v>
      </c>
      <c r="M93" s="124">
        <v>0</v>
      </c>
      <c r="N93" s="124">
        <v>7.6210000000000004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10.379</v>
      </c>
      <c r="AF93" s="124">
        <v>0</v>
      </c>
      <c r="AG93" s="124">
        <v>0</v>
      </c>
      <c r="AH93" s="124">
        <v>0</v>
      </c>
      <c r="AI93" s="124">
        <v>10.379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7.6210000000000004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-7.6210000000000004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10.379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-10.379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76.210000000000008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76.210000000000008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103.78999999999999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103.78999999999999</v>
      </c>
      <c r="DF93" s="123">
        <f t="shared" si="59"/>
        <v>18</v>
      </c>
      <c r="DG93" s="123">
        <f t="shared" si="60"/>
        <v>-7.6210000000000004</v>
      </c>
      <c r="DH93" s="123">
        <f t="shared" si="61"/>
        <v>0</v>
      </c>
      <c r="DI93" s="123">
        <f t="shared" si="62"/>
        <v>0</v>
      </c>
      <c r="DJ93" s="123">
        <f t="shared" si="63"/>
        <v>-10.379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0.41042825000000005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-0.41042825000000005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1.4830745000000001</v>
      </c>
      <c r="BQ99" s="129">
        <f t="shared" ref="BQ99:BT99" si="68">SUM(BQ3:BQ98)/4000</f>
        <v>0.19308300000000003</v>
      </c>
      <c r="BR99" s="129">
        <f t="shared" si="68"/>
        <v>0</v>
      </c>
      <c r="BS99" s="129">
        <f t="shared" si="68"/>
        <v>0</v>
      </c>
      <c r="BT99" s="129">
        <f t="shared" si="68"/>
        <v>-1.6761574999999997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0.41042825000000005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0.41042825000000005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1.4830745000000001</v>
      </c>
      <c r="DA99" s="131">
        <f t="shared" ref="DA99:DD99" si="73">SUM(DA3:DA98)/40000</f>
        <v>0.193083</v>
      </c>
      <c r="DB99" s="131">
        <f t="shared" si="73"/>
        <v>0</v>
      </c>
      <c r="DC99" s="131">
        <f t="shared" si="73"/>
        <v>0</v>
      </c>
      <c r="DD99" s="131">
        <f t="shared" si="73"/>
        <v>1.6761575</v>
      </c>
      <c r="DE99" s="128"/>
      <c r="DF99" s="123">
        <f t="shared" si="59"/>
        <v>1.8935027500000001</v>
      </c>
      <c r="DG99" s="123">
        <f t="shared" si="60"/>
        <v>-0.21734525000000002</v>
      </c>
      <c r="DH99" s="123">
        <f t="shared" si="61"/>
        <v>0</v>
      </c>
      <c r="DI99" s="123">
        <f t="shared" si="62"/>
        <v>0</v>
      </c>
      <c r="DJ99" s="123">
        <f t="shared" si="63"/>
        <v>-1.6761574999999997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44927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11.904</v>
      </c>
      <c r="C3" s="22">
        <f>B3</f>
        <v>11.904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4.9770623999999994</v>
      </c>
      <c r="K3" s="23">
        <v>2.8450559999999991</v>
      </c>
      <c r="L3" s="23">
        <v>0</v>
      </c>
      <c r="M3" s="23">
        <v>0.60591359999999983</v>
      </c>
      <c r="N3" s="23">
        <v>3.4759679999999991</v>
      </c>
      <c r="O3" s="23">
        <f t="shared" ref="O3" si="0">$C3*I3/$I3</f>
        <v>11.904</v>
      </c>
      <c r="P3" s="24"/>
      <c r="Q3" s="81">
        <f>O3+P3</f>
        <v>11.904</v>
      </c>
      <c r="S3" s="78">
        <f t="shared" ref="S3:S66" si="1">J3</f>
        <v>4.9770623999999994</v>
      </c>
      <c r="T3" s="78">
        <f t="shared" ref="T3:T66" si="2">K3</f>
        <v>2.8450559999999991</v>
      </c>
      <c r="U3" s="78">
        <f t="shared" ref="U3:U66" si="3">L3</f>
        <v>0</v>
      </c>
      <c r="V3" s="78">
        <f t="shared" ref="V3:V66" si="4">M3</f>
        <v>0.60591359999999983</v>
      </c>
      <c r="W3" s="78">
        <f t="shared" ref="W3:W66" si="5">N3</f>
        <v>3.4759679999999991</v>
      </c>
    </row>
    <row r="4" spans="1:23">
      <c r="A4" s="8" t="s">
        <v>46</v>
      </c>
      <c r="B4" s="22">
        <v>11.712</v>
      </c>
      <c r="C4" s="22">
        <f t="shared" ref="C4:C67" si="6">B4</f>
        <v>11.712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4.8967871999999995</v>
      </c>
      <c r="K4" s="23">
        <v>2.7991679999999994</v>
      </c>
      <c r="L4" s="23">
        <v>0</v>
      </c>
      <c r="M4" s="23">
        <v>0.5961407999999998</v>
      </c>
      <c r="N4" s="23">
        <v>3.4199039999999994</v>
      </c>
      <c r="O4" s="23">
        <f t="shared" ref="O4:O67" si="8">$C4*I4/$I4</f>
        <v>11.711999999999998</v>
      </c>
      <c r="P4" s="24"/>
      <c r="Q4" s="81">
        <f t="shared" ref="Q4:Q67" si="9">O4+P4</f>
        <v>11.711999999999998</v>
      </c>
      <c r="S4" s="78">
        <f t="shared" si="1"/>
        <v>4.8967871999999995</v>
      </c>
      <c r="T4" s="78">
        <f t="shared" si="2"/>
        <v>2.7991679999999994</v>
      </c>
      <c r="U4" s="78">
        <f t="shared" si="3"/>
        <v>0</v>
      </c>
      <c r="V4" s="78">
        <f t="shared" si="4"/>
        <v>0.5961407999999998</v>
      </c>
      <c r="W4" s="78">
        <f t="shared" si="5"/>
        <v>3.4199039999999994</v>
      </c>
    </row>
    <row r="5" spans="1:23">
      <c r="A5" s="8" t="s">
        <v>47</v>
      </c>
      <c r="B5" s="22">
        <v>12.596</v>
      </c>
      <c r="C5" s="22">
        <f t="shared" si="6"/>
        <v>12.596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5.2663875999999998</v>
      </c>
      <c r="K5" s="23">
        <v>3.0104439999999997</v>
      </c>
      <c r="L5" s="23">
        <v>0</v>
      </c>
      <c r="M5" s="23">
        <v>0.64113639999999994</v>
      </c>
      <c r="N5" s="23">
        <v>3.6780319999999995</v>
      </c>
      <c r="O5" s="23">
        <f t="shared" si="8"/>
        <v>12.596</v>
      </c>
      <c r="P5" s="24"/>
      <c r="Q5" s="81">
        <f t="shared" si="9"/>
        <v>12.596</v>
      </c>
      <c r="S5" s="78">
        <f t="shared" si="1"/>
        <v>5.2663875999999998</v>
      </c>
      <c r="T5" s="78">
        <f t="shared" si="2"/>
        <v>3.0104439999999997</v>
      </c>
      <c r="U5" s="78">
        <f t="shared" si="3"/>
        <v>0</v>
      </c>
      <c r="V5" s="78">
        <f t="shared" si="4"/>
        <v>0.64113639999999994</v>
      </c>
      <c r="W5" s="78">
        <f t="shared" si="5"/>
        <v>3.6780319999999995</v>
      </c>
    </row>
    <row r="6" spans="1:23">
      <c r="A6" s="8" t="s">
        <v>48</v>
      </c>
      <c r="B6" s="22">
        <v>11.944000000000001</v>
      </c>
      <c r="C6" s="22">
        <f t="shared" si="6"/>
        <v>11.944000000000001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4.9937864000000003</v>
      </c>
      <c r="K6" s="23">
        <v>2.8546159999999992</v>
      </c>
      <c r="L6" s="23">
        <v>0</v>
      </c>
      <c r="M6" s="23">
        <v>0.60794959999999998</v>
      </c>
      <c r="N6" s="23">
        <v>3.4876480000000001</v>
      </c>
      <c r="O6" s="23">
        <f t="shared" si="8"/>
        <v>11.944000000000001</v>
      </c>
      <c r="P6" s="24"/>
      <c r="Q6" s="81">
        <f t="shared" si="9"/>
        <v>11.944000000000001</v>
      </c>
      <c r="S6" s="78">
        <f t="shared" si="1"/>
        <v>4.9937864000000003</v>
      </c>
      <c r="T6" s="78">
        <f t="shared" si="2"/>
        <v>2.8546159999999992</v>
      </c>
      <c r="U6" s="78">
        <f t="shared" si="3"/>
        <v>0</v>
      </c>
      <c r="V6" s="78">
        <f t="shared" si="4"/>
        <v>0.60794959999999998</v>
      </c>
      <c r="W6" s="78">
        <f t="shared" si="5"/>
        <v>3.4876480000000001</v>
      </c>
    </row>
    <row r="7" spans="1:23">
      <c r="A7" s="8" t="s">
        <v>49</v>
      </c>
      <c r="B7" s="22">
        <v>13.151999999999999</v>
      </c>
      <c r="C7" s="22">
        <f t="shared" si="6"/>
        <v>13.151999999999999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5.4988511999999998</v>
      </c>
      <c r="K7" s="23">
        <v>3.143327999999999</v>
      </c>
      <c r="L7" s="23">
        <v>0</v>
      </c>
      <c r="M7" s="23">
        <v>0.66943679999999994</v>
      </c>
      <c r="N7" s="23">
        <v>3.8403839999999989</v>
      </c>
      <c r="O7" s="23">
        <f t="shared" si="8"/>
        <v>13.151999999999999</v>
      </c>
      <c r="P7" s="24"/>
      <c r="Q7" s="81">
        <f t="shared" si="9"/>
        <v>13.151999999999999</v>
      </c>
      <c r="S7" s="78">
        <f t="shared" si="1"/>
        <v>5.4988511999999998</v>
      </c>
      <c r="T7" s="78">
        <f t="shared" si="2"/>
        <v>3.143327999999999</v>
      </c>
      <c r="U7" s="78">
        <f t="shared" si="3"/>
        <v>0</v>
      </c>
      <c r="V7" s="78">
        <f t="shared" si="4"/>
        <v>0.66943679999999994</v>
      </c>
      <c r="W7" s="78">
        <f t="shared" si="5"/>
        <v>3.8403839999999989</v>
      </c>
    </row>
    <row r="8" spans="1:23">
      <c r="A8" s="8" t="s">
        <v>50</v>
      </c>
      <c r="B8" s="22">
        <v>12.192</v>
      </c>
      <c r="C8" s="22">
        <f t="shared" si="6"/>
        <v>12.192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5.097475199999999</v>
      </c>
      <c r="K8" s="23">
        <v>2.9138879999999996</v>
      </c>
      <c r="L8" s="23">
        <v>0</v>
      </c>
      <c r="M8" s="23">
        <v>0.62057279999999992</v>
      </c>
      <c r="N8" s="23">
        <v>3.5600639999999992</v>
      </c>
      <c r="O8" s="23">
        <f t="shared" si="8"/>
        <v>12.192</v>
      </c>
      <c r="P8" s="24"/>
      <c r="Q8" s="81">
        <f t="shared" si="9"/>
        <v>12.192</v>
      </c>
      <c r="S8" s="78">
        <f t="shared" si="1"/>
        <v>5.097475199999999</v>
      </c>
      <c r="T8" s="78">
        <f t="shared" si="2"/>
        <v>2.9138879999999996</v>
      </c>
      <c r="U8" s="78">
        <f t="shared" si="3"/>
        <v>0</v>
      </c>
      <c r="V8" s="78">
        <f t="shared" si="4"/>
        <v>0.62057279999999992</v>
      </c>
      <c r="W8" s="78">
        <f t="shared" si="5"/>
        <v>3.5600639999999992</v>
      </c>
    </row>
    <row r="9" spans="1:23">
      <c r="A9" s="8" t="s">
        <v>51</v>
      </c>
      <c r="B9" s="22">
        <v>13.516</v>
      </c>
      <c r="C9" s="22">
        <f t="shared" si="6"/>
        <v>13.516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5.6510395999999998</v>
      </c>
      <c r="K9" s="23">
        <v>3.2303239999999995</v>
      </c>
      <c r="L9" s="23">
        <v>0</v>
      </c>
      <c r="M9" s="23">
        <v>0.68796439999999992</v>
      </c>
      <c r="N9" s="23">
        <v>3.9466719999999991</v>
      </c>
      <c r="O9" s="23">
        <f t="shared" si="8"/>
        <v>13.516</v>
      </c>
      <c r="P9" s="24"/>
      <c r="Q9" s="81">
        <f t="shared" si="9"/>
        <v>13.516</v>
      </c>
      <c r="S9" s="78">
        <f t="shared" si="1"/>
        <v>5.6510395999999998</v>
      </c>
      <c r="T9" s="78">
        <f t="shared" si="2"/>
        <v>3.2303239999999995</v>
      </c>
      <c r="U9" s="78">
        <f t="shared" si="3"/>
        <v>0</v>
      </c>
      <c r="V9" s="78">
        <f t="shared" si="4"/>
        <v>0.68796439999999992</v>
      </c>
      <c r="W9" s="78">
        <f t="shared" si="5"/>
        <v>3.9466719999999991</v>
      </c>
    </row>
    <row r="10" spans="1:23">
      <c r="A10" s="8" t="s">
        <v>52</v>
      </c>
      <c r="B10" s="22">
        <v>13.016</v>
      </c>
      <c r="C10" s="22">
        <f t="shared" si="6"/>
        <v>13.016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5.4419895999999994</v>
      </c>
      <c r="K10" s="23">
        <v>3.1108239999999996</v>
      </c>
      <c r="L10" s="23">
        <v>0</v>
      </c>
      <c r="M10" s="23">
        <v>0.66251439999999995</v>
      </c>
      <c r="N10" s="23">
        <v>3.8006719999999996</v>
      </c>
      <c r="O10" s="23">
        <f t="shared" si="8"/>
        <v>13.016</v>
      </c>
      <c r="P10" s="24"/>
      <c r="Q10" s="81">
        <f t="shared" si="9"/>
        <v>13.016</v>
      </c>
      <c r="S10" s="78">
        <f t="shared" si="1"/>
        <v>5.4419895999999994</v>
      </c>
      <c r="T10" s="78">
        <f t="shared" si="2"/>
        <v>3.1108239999999996</v>
      </c>
      <c r="U10" s="78">
        <f t="shared" si="3"/>
        <v>0</v>
      </c>
      <c r="V10" s="78">
        <f t="shared" si="4"/>
        <v>0.66251439999999995</v>
      </c>
      <c r="W10" s="78">
        <f t="shared" si="5"/>
        <v>3.8006719999999996</v>
      </c>
    </row>
    <row r="11" spans="1:23">
      <c r="A11" s="8" t="s">
        <v>53</v>
      </c>
      <c r="B11" s="22">
        <v>11.576000000000001</v>
      </c>
      <c r="C11" s="22">
        <f t="shared" si="6"/>
        <v>11.576000000000001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4.8399255999999999</v>
      </c>
      <c r="K11" s="23">
        <v>2.7666639999999996</v>
      </c>
      <c r="L11" s="23">
        <v>0</v>
      </c>
      <c r="M11" s="23">
        <v>0.58921839999999992</v>
      </c>
      <c r="N11" s="23">
        <v>3.3801919999999996</v>
      </c>
      <c r="O11" s="23">
        <f t="shared" si="8"/>
        <v>11.576000000000001</v>
      </c>
      <c r="P11" s="24"/>
      <c r="Q11" s="81">
        <f t="shared" si="9"/>
        <v>11.576000000000001</v>
      </c>
      <c r="S11" s="78">
        <f t="shared" si="1"/>
        <v>4.8399255999999999</v>
      </c>
      <c r="T11" s="78">
        <f t="shared" si="2"/>
        <v>2.7666639999999996</v>
      </c>
      <c r="U11" s="78">
        <f t="shared" si="3"/>
        <v>0</v>
      </c>
      <c r="V11" s="78">
        <f t="shared" si="4"/>
        <v>0.58921839999999992</v>
      </c>
      <c r="W11" s="78">
        <f t="shared" si="5"/>
        <v>3.3801919999999996</v>
      </c>
    </row>
    <row r="12" spans="1:23">
      <c r="A12" s="8" t="s">
        <v>54</v>
      </c>
      <c r="B12" s="22">
        <v>10.904</v>
      </c>
      <c r="C12" s="22">
        <f t="shared" si="6"/>
        <v>10.904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4.5589623999999995</v>
      </c>
      <c r="K12" s="23">
        <v>2.6060559999999993</v>
      </c>
      <c r="L12" s="23">
        <v>0</v>
      </c>
      <c r="M12" s="23">
        <v>0.55501359999999988</v>
      </c>
      <c r="N12" s="23">
        <v>3.1839679999999992</v>
      </c>
      <c r="O12" s="23">
        <f t="shared" si="8"/>
        <v>10.904</v>
      </c>
      <c r="P12" s="24"/>
      <c r="Q12" s="81">
        <f t="shared" si="9"/>
        <v>10.904</v>
      </c>
      <c r="S12" s="78">
        <f t="shared" si="1"/>
        <v>4.5589623999999995</v>
      </c>
      <c r="T12" s="78">
        <f t="shared" si="2"/>
        <v>2.6060559999999993</v>
      </c>
      <c r="U12" s="78">
        <f t="shared" si="3"/>
        <v>0</v>
      </c>
      <c r="V12" s="78">
        <f t="shared" si="4"/>
        <v>0.55501359999999988</v>
      </c>
      <c r="W12" s="78">
        <f t="shared" si="5"/>
        <v>3.1839679999999992</v>
      </c>
    </row>
    <row r="13" spans="1:23">
      <c r="A13" s="8" t="s">
        <v>55</v>
      </c>
      <c r="B13" s="22">
        <v>11.384</v>
      </c>
      <c r="C13" s="22">
        <f t="shared" si="6"/>
        <v>11.384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4.7596503999999999</v>
      </c>
      <c r="K13" s="23">
        <v>2.7207759999999999</v>
      </c>
      <c r="L13" s="23">
        <v>0</v>
      </c>
      <c r="M13" s="23">
        <v>0.57944559999999989</v>
      </c>
      <c r="N13" s="23">
        <v>3.3241279999999995</v>
      </c>
      <c r="O13" s="23">
        <f t="shared" si="8"/>
        <v>11.383999999999999</v>
      </c>
      <c r="P13" s="24"/>
      <c r="Q13" s="81">
        <f t="shared" si="9"/>
        <v>11.383999999999999</v>
      </c>
      <c r="S13" s="78">
        <f t="shared" si="1"/>
        <v>4.7596503999999999</v>
      </c>
      <c r="T13" s="78">
        <f t="shared" si="2"/>
        <v>2.7207759999999999</v>
      </c>
      <c r="U13" s="78">
        <f t="shared" si="3"/>
        <v>0</v>
      </c>
      <c r="V13" s="78">
        <f t="shared" si="4"/>
        <v>0.57944559999999989</v>
      </c>
      <c r="W13" s="78">
        <f t="shared" si="5"/>
        <v>3.3241279999999995</v>
      </c>
    </row>
    <row r="14" spans="1:23">
      <c r="A14" s="8" t="s">
        <v>56</v>
      </c>
      <c r="B14" s="22">
        <v>12.616</v>
      </c>
      <c r="C14" s="22">
        <f t="shared" si="6"/>
        <v>12.616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5.2747495999999989</v>
      </c>
      <c r="K14" s="23">
        <v>3.015223999999999</v>
      </c>
      <c r="L14" s="23">
        <v>0</v>
      </c>
      <c r="M14" s="23">
        <v>0.6421543999999999</v>
      </c>
      <c r="N14" s="23">
        <v>3.6838719999999996</v>
      </c>
      <c r="O14" s="23">
        <f t="shared" si="8"/>
        <v>12.616</v>
      </c>
      <c r="P14" s="24"/>
      <c r="Q14" s="81">
        <f t="shared" si="9"/>
        <v>12.616</v>
      </c>
      <c r="S14" s="78">
        <f t="shared" si="1"/>
        <v>5.2747495999999989</v>
      </c>
      <c r="T14" s="78">
        <f t="shared" si="2"/>
        <v>3.015223999999999</v>
      </c>
      <c r="U14" s="78">
        <f t="shared" si="3"/>
        <v>0</v>
      </c>
      <c r="V14" s="78">
        <f t="shared" si="4"/>
        <v>0.6421543999999999</v>
      </c>
      <c r="W14" s="78">
        <f t="shared" si="5"/>
        <v>3.6838719999999996</v>
      </c>
    </row>
    <row r="15" spans="1:23">
      <c r="A15" s="8" t="s">
        <v>57</v>
      </c>
      <c r="B15" s="22">
        <v>11.327999999999999</v>
      </c>
      <c r="C15" s="22">
        <f t="shared" si="6"/>
        <v>11.327999999999999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4.7362367999999995</v>
      </c>
      <c r="K15" s="23">
        <v>2.7073919999999996</v>
      </c>
      <c r="L15" s="23">
        <v>0</v>
      </c>
      <c r="M15" s="23">
        <v>0.57659519999999986</v>
      </c>
      <c r="N15" s="23">
        <v>3.3077759999999992</v>
      </c>
      <c r="O15" s="23">
        <f t="shared" si="8"/>
        <v>11.327999999999999</v>
      </c>
      <c r="P15" s="24"/>
      <c r="Q15" s="81">
        <f t="shared" si="9"/>
        <v>11.327999999999999</v>
      </c>
      <c r="S15" s="78">
        <f t="shared" si="1"/>
        <v>4.7362367999999995</v>
      </c>
      <c r="T15" s="78">
        <f t="shared" si="2"/>
        <v>2.7073919999999996</v>
      </c>
      <c r="U15" s="78">
        <f t="shared" si="3"/>
        <v>0</v>
      </c>
      <c r="V15" s="78">
        <f t="shared" si="4"/>
        <v>0.57659519999999986</v>
      </c>
      <c r="W15" s="78">
        <f t="shared" si="5"/>
        <v>3.3077759999999992</v>
      </c>
    </row>
    <row r="16" spans="1:23">
      <c r="A16" s="8" t="s">
        <v>58</v>
      </c>
      <c r="B16" s="22">
        <v>11.327999999999999</v>
      </c>
      <c r="C16" s="22">
        <f t="shared" si="6"/>
        <v>11.327999999999999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4.7362367999999995</v>
      </c>
      <c r="K16" s="23">
        <v>2.7073919999999996</v>
      </c>
      <c r="L16" s="23">
        <v>0</v>
      </c>
      <c r="M16" s="23">
        <v>0.57659519999999986</v>
      </c>
      <c r="N16" s="23">
        <v>3.3077759999999992</v>
      </c>
      <c r="O16" s="23">
        <f t="shared" si="8"/>
        <v>11.327999999999999</v>
      </c>
      <c r="P16" s="24"/>
      <c r="Q16" s="81">
        <f t="shared" si="9"/>
        <v>11.327999999999999</v>
      </c>
      <c r="S16" s="78">
        <f t="shared" si="1"/>
        <v>4.7362367999999995</v>
      </c>
      <c r="T16" s="78">
        <f t="shared" si="2"/>
        <v>2.7073919999999996</v>
      </c>
      <c r="U16" s="78">
        <f t="shared" si="3"/>
        <v>0</v>
      </c>
      <c r="V16" s="78">
        <f t="shared" si="4"/>
        <v>0.57659519999999986</v>
      </c>
      <c r="W16" s="78">
        <f t="shared" si="5"/>
        <v>3.3077759999999992</v>
      </c>
    </row>
    <row r="17" spans="1:23">
      <c r="A17" s="8" t="s">
        <v>59</v>
      </c>
      <c r="B17" s="22">
        <v>12.192</v>
      </c>
      <c r="C17" s="22">
        <f t="shared" si="6"/>
        <v>12.192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5.097475199999999</v>
      </c>
      <c r="K17" s="23">
        <v>2.9138879999999996</v>
      </c>
      <c r="L17" s="23">
        <v>0</v>
      </c>
      <c r="M17" s="23">
        <v>0.62057279999999992</v>
      </c>
      <c r="N17" s="23">
        <v>3.5600639999999992</v>
      </c>
      <c r="O17" s="23">
        <f t="shared" si="8"/>
        <v>12.192</v>
      </c>
      <c r="P17" s="24"/>
      <c r="Q17" s="81">
        <f t="shared" si="9"/>
        <v>12.192</v>
      </c>
      <c r="S17" s="78">
        <f t="shared" si="1"/>
        <v>5.097475199999999</v>
      </c>
      <c r="T17" s="78">
        <f t="shared" si="2"/>
        <v>2.9138879999999996</v>
      </c>
      <c r="U17" s="78">
        <f t="shared" si="3"/>
        <v>0</v>
      </c>
      <c r="V17" s="78">
        <f t="shared" si="4"/>
        <v>0.62057279999999992</v>
      </c>
      <c r="W17" s="78">
        <f t="shared" si="5"/>
        <v>3.5600639999999992</v>
      </c>
    </row>
    <row r="18" spans="1:23">
      <c r="A18" s="8" t="s">
        <v>60</v>
      </c>
      <c r="B18" s="22">
        <v>11.04</v>
      </c>
      <c r="C18" s="22">
        <f t="shared" si="6"/>
        <v>11.04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4.615823999999999</v>
      </c>
      <c r="K18" s="23">
        <v>2.6385599999999991</v>
      </c>
      <c r="L18" s="23">
        <v>0</v>
      </c>
      <c r="M18" s="23">
        <v>0.56193599999999988</v>
      </c>
      <c r="N18" s="23">
        <v>3.2236799999999994</v>
      </c>
      <c r="O18" s="23">
        <f t="shared" si="8"/>
        <v>11.04</v>
      </c>
      <c r="P18" s="24"/>
      <c r="Q18" s="81">
        <f t="shared" si="9"/>
        <v>11.04</v>
      </c>
      <c r="S18" s="78">
        <f t="shared" si="1"/>
        <v>4.615823999999999</v>
      </c>
      <c r="T18" s="78">
        <f t="shared" si="2"/>
        <v>2.6385599999999991</v>
      </c>
      <c r="U18" s="78">
        <f t="shared" si="3"/>
        <v>0</v>
      </c>
      <c r="V18" s="78">
        <f t="shared" si="4"/>
        <v>0.56193599999999988</v>
      </c>
      <c r="W18" s="78">
        <f t="shared" si="5"/>
        <v>3.2236799999999994</v>
      </c>
    </row>
    <row r="19" spans="1:23">
      <c r="A19" s="8" t="s">
        <v>61</v>
      </c>
      <c r="B19" s="22">
        <v>9.7360000000000007</v>
      </c>
      <c r="C19" s="22">
        <f t="shared" si="6"/>
        <v>9.7360000000000007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4.0706216</v>
      </c>
      <c r="K19" s="23">
        <v>2.3269039999999999</v>
      </c>
      <c r="L19" s="23">
        <v>0</v>
      </c>
      <c r="M19" s="23">
        <v>0.49556239999999996</v>
      </c>
      <c r="N19" s="23">
        <v>2.8429119999999997</v>
      </c>
      <c r="O19" s="23">
        <f t="shared" si="8"/>
        <v>9.7360000000000007</v>
      </c>
      <c r="P19" s="24"/>
      <c r="Q19" s="81">
        <f t="shared" si="9"/>
        <v>9.7360000000000007</v>
      </c>
      <c r="S19" s="78">
        <f t="shared" si="1"/>
        <v>4.0706216</v>
      </c>
      <c r="T19" s="78">
        <f t="shared" si="2"/>
        <v>2.3269039999999999</v>
      </c>
      <c r="U19" s="78">
        <f t="shared" si="3"/>
        <v>0</v>
      </c>
      <c r="V19" s="78">
        <f t="shared" si="4"/>
        <v>0.49556239999999996</v>
      </c>
      <c r="W19" s="78">
        <f t="shared" si="5"/>
        <v>2.8429119999999997</v>
      </c>
    </row>
    <row r="20" spans="1:23">
      <c r="A20" s="8" t="s">
        <v>62</v>
      </c>
      <c r="B20" s="22">
        <v>10.272</v>
      </c>
      <c r="C20" s="22">
        <f t="shared" si="6"/>
        <v>10.272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4.2947232</v>
      </c>
      <c r="K20" s="23">
        <v>2.4550079999999994</v>
      </c>
      <c r="L20" s="23">
        <v>0</v>
      </c>
      <c r="M20" s="23">
        <v>0.5228448</v>
      </c>
      <c r="N20" s="23">
        <v>2.9994239999999999</v>
      </c>
      <c r="O20" s="23">
        <f t="shared" si="8"/>
        <v>10.272000000000002</v>
      </c>
      <c r="P20" s="24"/>
      <c r="Q20" s="81">
        <f t="shared" si="9"/>
        <v>10.272000000000002</v>
      </c>
      <c r="S20" s="78">
        <f t="shared" si="1"/>
        <v>4.2947232</v>
      </c>
      <c r="T20" s="78">
        <f t="shared" si="2"/>
        <v>2.4550079999999994</v>
      </c>
      <c r="U20" s="78">
        <f t="shared" si="3"/>
        <v>0</v>
      </c>
      <c r="V20" s="78">
        <f t="shared" si="4"/>
        <v>0.5228448</v>
      </c>
      <c r="W20" s="78">
        <f t="shared" si="5"/>
        <v>2.9994239999999999</v>
      </c>
    </row>
    <row r="21" spans="1:23">
      <c r="A21" s="8" t="s">
        <v>63</v>
      </c>
      <c r="B21" s="22">
        <v>10.868</v>
      </c>
      <c r="C21" s="22">
        <f t="shared" si="6"/>
        <v>10.868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4.5439107999999999</v>
      </c>
      <c r="K21" s="23">
        <v>2.5974519999999997</v>
      </c>
      <c r="L21" s="23">
        <v>0</v>
      </c>
      <c r="M21" s="23">
        <v>0.55318119999999993</v>
      </c>
      <c r="N21" s="23">
        <v>3.1734559999999994</v>
      </c>
      <c r="O21" s="23">
        <f t="shared" si="8"/>
        <v>10.868</v>
      </c>
      <c r="P21" s="24"/>
      <c r="Q21" s="81">
        <f t="shared" si="9"/>
        <v>10.868</v>
      </c>
      <c r="S21" s="78">
        <f t="shared" si="1"/>
        <v>4.5439107999999999</v>
      </c>
      <c r="T21" s="78">
        <f t="shared" si="2"/>
        <v>2.5974519999999997</v>
      </c>
      <c r="U21" s="78">
        <f t="shared" si="3"/>
        <v>0</v>
      </c>
      <c r="V21" s="78">
        <f t="shared" si="4"/>
        <v>0.55318119999999993</v>
      </c>
      <c r="W21" s="78">
        <f t="shared" si="5"/>
        <v>3.1734559999999994</v>
      </c>
    </row>
    <row r="22" spans="1:23">
      <c r="A22" s="8" t="s">
        <v>64</v>
      </c>
      <c r="B22" s="22">
        <v>11.096</v>
      </c>
      <c r="C22" s="22">
        <f t="shared" si="6"/>
        <v>11.096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4.6392375999999995</v>
      </c>
      <c r="K22" s="23">
        <v>2.6519439999999994</v>
      </c>
      <c r="L22" s="23">
        <v>0</v>
      </c>
      <c r="M22" s="23">
        <v>0.56478639999999991</v>
      </c>
      <c r="N22" s="23">
        <v>3.2400319999999994</v>
      </c>
      <c r="O22" s="23">
        <f t="shared" si="8"/>
        <v>11.096</v>
      </c>
      <c r="P22" s="24"/>
      <c r="Q22" s="81">
        <f t="shared" si="9"/>
        <v>11.096</v>
      </c>
      <c r="S22" s="78">
        <f t="shared" si="1"/>
        <v>4.6392375999999995</v>
      </c>
      <c r="T22" s="78">
        <f t="shared" si="2"/>
        <v>2.6519439999999994</v>
      </c>
      <c r="U22" s="78">
        <f t="shared" si="3"/>
        <v>0</v>
      </c>
      <c r="V22" s="78">
        <f t="shared" si="4"/>
        <v>0.56478639999999991</v>
      </c>
      <c r="W22" s="78">
        <f t="shared" si="5"/>
        <v>3.2400319999999994</v>
      </c>
    </row>
    <row r="23" spans="1:23">
      <c r="A23" s="8" t="s">
        <v>65</v>
      </c>
      <c r="B23" s="22">
        <v>12.651999999999999</v>
      </c>
      <c r="C23" s="22">
        <f t="shared" si="6"/>
        <v>12.651999999999999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5.2898011999999985</v>
      </c>
      <c r="K23" s="23">
        <v>3.0238279999999995</v>
      </c>
      <c r="L23" s="23">
        <v>0</v>
      </c>
      <c r="M23" s="23">
        <v>0.64398679999999986</v>
      </c>
      <c r="N23" s="23">
        <v>3.694383999999999</v>
      </c>
      <c r="O23" s="23">
        <f t="shared" si="8"/>
        <v>12.651999999999999</v>
      </c>
      <c r="P23" s="24"/>
      <c r="Q23" s="81">
        <f t="shared" si="9"/>
        <v>12.651999999999999</v>
      </c>
      <c r="S23" s="78">
        <f t="shared" si="1"/>
        <v>5.2898011999999985</v>
      </c>
      <c r="T23" s="78">
        <f t="shared" si="2"/>
        <v>3.0238279999999995</v>
      </c>
      <c r="U23" s="78">
        <f t="shared" si="3"/>
        <v>0</v>
      </c>
      <c r="V23" s="78">
        <f t="shared" si="4"/>
        <v>0.64398679999999986</v>
      </c>
      <c r="W23" s="78">
        <f t="shared" si="5"/>
        <v>3.694383999999999</v>
      </c>
    </row>
    <row r="24" spans="1:23">
      <c r="A24" s="8" t="s">
        <v>66</v>
      </c>
      <c r="B24" s="22">
        <v>12.151999999999999</v>
      </c>
      <c r="C24" s="22">
        <f t="shared" si="6"/>
        <v>12.151999999999999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5.080751199999999</v>
      </c>
      <c r="K24" s="23">
        <v>2.9043279999999996</v>
      </c>
      <c r="L24" s="23">
        <v>0</v>
      </c>
      <c r="M24" s="23">
        <v>0.61853679999999989</v>
      </c>
      <c r="N24" s="23">
        <v>3.5483839999999991</v>
      </c>
      <c r="O24" s="23">
        <f t="shared" si="8"/>
        <v>12.151999999999999</v>
      </c>
      <c r="P24" s="24"/>
      <c r="Q24" s="81">
        <f t="shared" si="9"/>
        <v>12.151999999999999</v>
      </c>
      <c r="S24" s="78">
        <f t="shared" si="1"/>
        <v>5.080751199999999</v>
      </c>
      <c r="T24" s="78">
        <f t="shared" si="2"/>
        <v>2.9043279999999996</v>
      </c>
      <c r="U24" s="78">
        <f t="shared" si="3"/>
        <v>0</v>
      </c>
      <c r="V24" s="78">
        <f t="shared" si="4"/>
        <v>0.61853679999999989</v>
      </c>
      <c r="W24" s="78">
        <f t="shared" si="5"/>
        <v>3.5483839999999991</v>
      </c>
    </row>
    <row r="25" spans="1:23">
      <c r="A25" s="8" t="s">
        <v>67</v>
      </c>
      <c r="B25" s="22">
        <v>12.268000000000001</v>
      </c>
      <c r="C25" s="22">
        <f t="shared" si="6"/>
        <v>12.268000000000001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5.1292508000000003</v>
      </c>
      <c r="K25" s="23">
        <v>2.9320519999999997</v>
      </c>
      <c r="L25" s="23">
        <v>0</v>
      </c>
      <c r="M25" s="23">
        <v>0.62444119999999992</v>
      </c>
      <c r="N25" s="23">
        <v>3.5822559999999992</v>
      </c>
      <c r="O25" s="23">
        <f t="shared" si="8"/>
        <v>12.268000000000001</v>
      </c>
      <c r="P25" s="24"/>
      <c r="Q25" s="81">
        <f t="shared" si="9"/>
        <v>12.268000000000001</v>
      </c>
      <c r="S25" s="78">
        <f t="shared" si="1"/>
        <v>5.1292508000000003</v>
      </c>
      <c r="T25" s="78">
        <f t="shared" si="2"/>
        <v>2.9320519999999997</v>
      </c>
      <c r="U25" s="78">
        <f t="shared" si="3"/>
        <v>0</v>
      </c>
      <c r="V25" s="78">
        <f t="shared" si="4"/>
        <v>0.62444119999999992</v>
      </c>
      <c r="W25" s="78">
        <f t="shared" si="5"/>
        <v>3.5822559999999992</v>
      </c>
    </row>
    <row r="26" spans="1:23">
      <c r="A26" s="8" t="s">
        <v>68</v>
      </c>
      <c r="B26" s="22">
        <v>11.252000000000001</v>
      </c>
      <c r="C26" s="22">
        <f t="shared" si="6"/>
        <v>11.252000000000001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4.7044611999999999</v>
      </c>
      <c r="K26" s="23">
        <v>2.6892279999999995</v>
      </c>
      <c r="L26" s="23">
        <v>0</v>
      </c>
      <c r="M26" s="23">
        <v>0.57272679999999998</v>
      </c>
      <c r="N26" s="23">
        <v>3.2855839999999996</v>
      </c>
      <c r="O26" s="23">
        <f t="shared" si="8"/>
        <v>11.252000000000001</v>
      </c>
      <c r="P26" s="24"/>
      <c r="Q26" s="81">
        <f t="shared" si="9"/>
        <v>11.252000000000001</v>
      </c>
      <c r="S26" s="78">
        <f t="shared" si="1"/>
        <v>4.7044611999999999</v>
      </c>
      <c r="T26" s="78">
        <f t="shared" si="2"/>
        <v>2.6892279999999995</v>
      </c>
      <c r="U26" s="78">
        <f t="shared" si="3"/>
        <v>0</v>
      </c>
      <c r="V26" s="78">
        <f t="shared" si="4"/>
        <v>0.57272679999999998</v>
      </c>
      <c r="W26" s="78">
        <f t="shared" si="5"/>
        <v>3.2855839999999996</v>
      </c>
    </row>
    <row r="27" spans="1:23">
      <c r="A27" s="8" t="s">
        <v>69</v>
      </c>
      <c r="B27" s="22">
        <v>11</v>
      </c>
      <c r="C27" s="22">
        <f t="shared" si="6"/>
        <v>11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4.5991</v>
      </c>
      <c r="K27" s="23">
        <v>2.6289999999999996</v>
      </c>
      <c r="L27" s="23">
        <v>0</v>
      </c>
      <c r="M27" s="23">
        <v>0.55989999999999984</v>
      </c>
      <c r="N27" s="23">
        <v>3.2119999999999993</v>
      </c>
      <c r="O27" s="23">
        <f t="shared" si="8"/>
        <v>11</v>
      </c>
      <c r="P27" s="24"/>
      <c r="Q27" s="81">
        <f t="shared" si="9"/>
        <v>11</v>
      </c>
      <c r="S27" s="78">
        <f t="shared" si="1"/>
        <v>4.5991</v>
      </c>
      <c r="T27" s="78">
        <f t="shared" si="2"/>
        <v>2.6289999999999996</v>
      </c>
      <c r="U27" s="78">
        <f t="shared" si="3"/>
        <v>0</v>
      </c>
      <c r="V27" s="78">
        <f t="shared" si="4"/>
        <v>0.55989999999999984</v>
      </c>
      <c r="W27" s="78">
        <f t="shared" si="5"/>
        <v>3.2119999999999993</v>
      </c>
    </row>
    <row r="28" spans="1:23">
      <c r="A28" s="8" t="s">
        <v>70</v>
      </c>
      <c r="B28" s="22">
        <v>10.772</v>
      </c>
      <c r="C28" s="22">
        <f t="shared" si="6"/>
        <v>10.772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4.5037731999999995</v>
      </c>
      <c r="K28" s="23">
        <v>2.5745079999999998</v>
      </c>
      <c r="L28" s="23">
        <v>0</v>
      </c>
      <c r="M28" s="23">
        <v>0.54829479999999986</v>
      </c>
      <c r="N28" s="23">
        <v>3.1454239999999993</v>
      </c>
      <c r="O28" s="23">
        <f t="shared" si="8"/>
        <v>10.772000000000002</v>
      </c>
      <c r="P28" s="24"/>
      <c r="Q28" s="81">
        <f t="shared" si="9"/>
        <v>10.772000000000002</v>
      </c>
      <c r="S28" s="78">
        <f t="shared" si="1"/>
        <v>4.5037731999999995</v>
      </c>
      <c r="T28" s="78">
        <f t="shared" si="2"/>
        <v>2.5745079999999998</v>
      </c>
      <c r="U28" s="78">
        <f t="shared" si="3"/>
        <v>0</v>
      </c>
      <c r="V28" s="78">
        <f t="shared" si="4"/>
        <v>0.54829479999999986</v>
      </c>
      <c r="W28" s="78">
        <f t="shared" si="5"/>
        <v>3.1454239999999993</v>
      </c>
    </row>
    <row r="29" spans="1:23">
      <c r="A29" s="8" t="s">
        <v>71</v>
      </c>
      <c r="B29" s="22">
        <v>11.672000000000001</v>
      </c>
      <c r="C29" s="22">
        <f t="shared" si="6"/>
        <v>11.672000000000001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4.8800632000000004</v>
      </c>
      <c r="K29" s="23">
        <v>2.7896079999999999</v>
      </c>
      <c r="L29" s="23">
        <v>0</v>
      </c>
      <c r="M29" s="23">
        <v>0.59410479999999988</v>
      </c>
      <c r="N29" s="23">
        <v>3.4082239999999997</v>
      </c>
      <c r="O29" s="23">
        <f t="shared" si="8"/>
        <v>11.672000000000001</v>
      </c>
      <c r="P29" s="24"/>
      <c r="Q29" s="81">
        <f t="shared" si="9"/>
        <v>11.672000000000001</v>
      </c>
      <c r="S29" s="78">
        <f t="shared" si="1"/>
        <v>4.8800632000000004</v>
      </c>
      <c r="T29" s="78">
        <f t="shared" si="2"/>
        <v>2.7896079999999999</v>
      </c>
      <c r="U29" s="78">
        <f t="shared" si="3"/>
        <v>0</v>
      </c>
      <c r="V29" s="78">
        <f t="shared" si="4"/>
        <v>0.59410479999999988</v>
      </c>
      <c r="W29" s="78">
        <f t="shared" si="5"/>
        <v>3.4082239999999997</v>
      </c>
    </row>
    <row r="30" spans="1:23">
      <c r="A30" s="8" t="s">
        <v>72</v>
      </c>
      <c r="B30" s="22">
        <v>11.212</v>
      </c>
      <c r="C30" s="22">
        <f t="shared" si="6"/>
        <v>11.212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4.6877371999999999</v>
      </c>
      <c r="K30" s="23">
        <v>2.6796679999999995</v>
      </c>
      <c r="L30" s="23">
        <v>0</v>
      </c>
      <c r="M30" s="23">
        <v>0.57069079999999994</v>
      </c>
      <c r="N30" s="23">
        <v>3.2739039999999995</v>
      </c>
      <c r="O30" s="23">
        <f t="shared" si="8"/>
        <v>11.212</v>
      </c>
      <c r="P30" s="24"/>
      <c r="Q30" s="81">
        <f t="shared" si="9"/>
        <v>11.212</v>
      </c>
      <c r="S30" s="78">
        <f t="shared" si="1"/>
        <v>4.6877371999999999</v>
      </c>
      <c r="T30" s="78">
        <f t="shared" si="2"/>
        <v>2.6796679999999995</v>
      </c>
      <c r="U30" s="78">
        <f t="shared" si="3"/>
        <v>0</v>
      </c>
      <c r="V30" s="78">
        <f t="shared" si="4"/>
        <v>0.57069079999999994</v>
      </c>
      <c r="W30" s="78">
        <f t="shared" si="5"/>
        <v>3.2739039999999995</v>
      </c>
    </row>
    <row r="31" spans="1:23">
      <c r="A31" s="8" t="s">
        <v>73</v>
      </c>
      <c r="B31" s="22">
        <v>9.8320000000000007</v>
      </c>
      <c r="C31" s="22">
        <f t="shared" si="6"/>
        <v>9.8320000000000007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4.1107592000000004</v>
      </c>
      <c r="K31" s="23">
        <v>2.3498479999999997</v>
      </c>
      <c r="L31" s="23">
        <v>0</v>
      </c>
      <c r="M31" s="23">
        <v>0.50044879999999992</v>
      </c>
      <c r="N31" s="23">
        <v>2.8709439999999997</v>
      </c>
      <c r="O31" s="23">
        <f t="shared" si="8"/>
        <v>9.8320000000000007</v>
      </c>
      <c r="P31" s="24"/>
      <c r="Q31" s="81">
        <f t="shared" si="9"/>
        <v>9.8320000000000007</v>
      </c>
      <c r="S31" s="78">
        <f t="shared" si="1"/>
        <v>4.1107592000000004</v>
      </c>
      <c r="T31" s="78">
        <f t="shared" si="2"/>
        <v>2.3498479999999997</v>
      </c>
      <c r="U31" s="78">
        <f t="shared" si="3"/>
        <v>0</v>
      </c>
      <c r="V31" s="78">
        <f t="shared" si="4"/>
        <v>0.50044879999999992</v>
      </c>
      <c r="W31" s="78">
        <f t="shared" si="5"/>
        <v>2.8709439999999997</v>
      </c>
    </row>
    <row r="32" spans="1:23">
      <c r="A32" s="8" t="s">
        <v>74</v>
      </c>
      <c r="B32" s="22">
        <v>9.7720000000000002</v>
      </c>
      <c r="C32" s="22">
        <f t="shared" si="6"/>
        <v>9.7720000000000002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4.0856731999999996</v>
      </c>
      <c r="K32" s="23">
        <v>2.3355079999999995</v>
      </c>
      <c r="L32" s="23">
        <v>0</v>
      </c>
      <c r="M32" s="23">
        <v>0.49739479999999991</v>
      </c>
      <c r="N32" s="23">
        <v>2.8534239999999995</v>
      </c>
      <c r="O32" s="23">
        <f t="shared" si="8"/>
        <v>9.7720000000000002</v>
      </c>
      <c r="P32" s="24"/>
      <c r="Q32" s="81">
        <f t="shared" si="9"/>
        <v>9.7720000000000002</v>
      </c>
      <c r="S32" s="78">
        <f t="shared" si="1"/>
        <v>4.0856731999999996</v>
      </c>
      <c r="T32" s="78">
        <f t="shared" si="2"/>
        <v>2.3355079999999995</v>
      </c>
      <c r="U32" s="78">
        <f t="shared" si="3"/>
        <v>0</v>
      </c>
      <c r="V32" s="78">
        <f t="shared" si="4"/>
        <v>0.49739479999999991</v>
      </c>
      <c r="W32" s="78">
        <f t="shared" si="5"/>
        <v>2.8534239999999995</v>
      </c>
    </row>
    <row r="33" spans="1:23">
      <c r="A33" s="8" t="s">
        <v>75</v>
      </c>
      <c r="B33" s="22">
        <v>11.692</v>
      </c>
      <c r="C33" s="22">
        <f t="shared" si="6"/>
        <v>11.692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4.8884251999999995</v>
      </c>
      <c r="K33" s="23">
        <v>2.7943879999999996</v>
      </c>
      <c r="L33" s="23">
        <v>0</v>
      </c>
      <c r="M33" s="23">
        <v>0.59512279999999984</v>
      </c>
      <c r="N33" s="23">
        <v>3.4140639999999998</v>
      </c>
      <c r="O33" s="23">
        <f t="shared" si="8"/>
        <v>11.692000000000002</v>
      </c>
      <c r="P33" s="24"/>
      <c r="Q33" s="81">
        <f t="shared" si="9"/>
        <v>11.692000000000002</v>
      </c>
      <c r="S33" s="78">
        <f t="shared" si="1"/>
        <v>4.8884251999999995</v>
      </c>
      <c r="T33" s="78">
        <f t="shared" si="2"/>
        <v>2.7943879999999996</v>
      </c>
      <c r="U33" s="78">
        <f t="shared" si="3"/>
        <v>0</v>
      </c>
      <c r="V33" s="78">
        <f t="shared" si="4"/>
        <v>0.59512279999999984</v>
      </c>
      <c r="W33" s="78">
        <f t="shared" si="5"/>
        <v>3.4140639999999998</v>
      </c>
    </row>
    <row r="34" spans="1:23">
      <c r="A34" s="8" t="s">
        <v>76</v>
      </c>
      <c r="B34" s="22">
        <v>11.656000000000001</v>
      </c>
      <c r="C34" s="22">
        <f t="shared" si="6"/>
        <v>11.656000000000001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4.8733735999999999</v>
      </c>
      <c r="K34" s="23">
        <v>2.7857839999999996</v>
      </c>
      <c r="L34" s="23">
        <v>0</v>
      </c>
      <c r="M34" s="23">
        <v>0.59329039999999988</v>
      </c>
      <c r="N34" s="23">
        <v>3.4035519999999999</v>
      </c>
      <c r="O34" s="23">
        <f t="shared" si="8"/>
        <v>11.656000000000001</v>
      </c>
      <c r="P34" s="24"/>
      <c r="Q34" s="81">
        <f t="shared" si="9"/>
        <v>11.656000000000001</v>
      </c>
      <c r="S34" s="78">
        <f t="shared" si="1"/>
        <v>4.8733735999999999</v>
      </c>
      <c r="T34" s="78">
        <f t="shared" si="2"/>
        <v>2.7857839999999996</v>
      </c>
      <c r="U34" s="78">
        <f t="shared" si="3"/>
        <v>0</v>
      </c>
      <c r="V34" s="78">
        <f t="shared" si="4"/>
        <v>0.59329039999999988</v>
      </c>
      <c r="W34" s="78">
        <f t="shared" si="5"/>
        <v>3.4035519999999999</v>
      </c>
    </row>
    <row r="35" spans="1:23">
      <c r="A35" s="8" t="s">
        <v>77</v>
      </c>
      <c r="B35" s="22">
        <v>11.808</v>
      </c>
      <c r="C35" s="22">
        <f t="shared" si="6"/>
        <v>11.808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4.9369247999999999</v>
      </c>
      <c r="K35" s="23">
        <v>2.8221119999999993</v>
      </c>
      <c r="L35" s="23">
        <v>0</v>
      </c>
      <c r="M35" s="23">
        <v>0.60102719999999987</v>
      </c>
      <c r="N35" s="23">
        <v>3.447935999999999</v>
      </c>
      <c r="O35" s="23">
        <f t="shared" si="8"/>
        <v>11.808</v>
      </c>
      <c r="P35" s="24"/>
      <c r="Q35" s="81">
        <f t="shared" si="9"/>
        <v>11.808</v>
      </c>
      <c r="S35" s="78">
        <f t="shared" si="1"/>
        <v>4.9369247999999999</v>
      </c>
      <c r="T35" s="78">
        <f t="shared" si="2"/>
        <v>2.8221119999999993</v>
      </c>
      <c r="U35" s="78">
        <f t="shared" si="3"/>
        <v>0</v>
      </c>
      <c r="V35" s="78">
        <f t="shared" si="4"/>
        <v>0.60102719999999987</v>
      </c>
      <c r="W35" s="78">
        <f t="shared" si="5"/>
        <v>3.447935999999999</v>
      </c>
    </row>
    <row r="36" spans="1:23">
      <c r="A36" s="8" t="s">
        <v>78</v>
      </c>
      <c r="B36" s="22">
        <v>12.343999999999999</v>
      </c>
      <c r="C36" s="22">
        <f t="shared" si="6"/>
        <v>12.343999999999999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5.161026399999999</v>
      </c>
      <c r="K36" s="23">
        <v>2.9502159999999993</v>
      </c>
      <c r="L36" s="23">
        <v>0</v>
      </c>
      <c r="M36" s="23">
        <v>0.62830959999999991</v>
      </c>
      <c r="N36" s="23">
        <v>3.6044479999999992</v>
      </c>
      <c r="O36" s="23">
        <f t="shared" si="8"/>
        <v>12.343999999999999</v>
      </c>
      <c r="P36" s="24"/>
      <c r="Q36" s="81">
        <f t="shared" si="9"/>
        <v>12.343999999999999</v>
      </c>
      <c r="S36" s="78">
        <f t="shared" si="1"/>
        <v>5.161026399999999</v>
      </c>
      <c r="T36" s="78">
        <f t="shared" si="2"/>
        <v>2.9502159999999993</v>
      </c>
      <c r="U36" s="78">
        <f t="shared" si="3"/>
        <v>0</v>
      </c>
      <c r="V36" s="78">
        <f t="shared" si="4"/>
        <v>0.62830959999999991</v>
      </c>
      <c r="W36" s="78">
        <f t="shared" si="5"/>
        <v>3.6044479999999992</v>
      </c>
    </row>
    <row r="37" spans="1:23">
      <c r="A37" s="8" t="s">
        <v>79</v>
      </c>
      <c r="B37" s="22">
        <v>12.135999999999999</v>
      </c>
      <c r="C37" s="22">
        <f t="shared" si="6"/>
        <v>12.135999999999999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5.0740615999999994</v>
      </c>
      <c r="K37" s="23">
        <v>2.9005039999999993</v>
      </c>
      <c r="L37" s="23">
        <v>0</v>
      </c>
      <c r="M37" s="23">
        <v>0.61772239999999989</v>
      </c>
      <c r="N37" s="23">
        <v>3.5437119999999993</v>
      </c>
      <c r="O37" s="23">
        <f t="shared" si="8"/>
        <v>12.135999999999999</v>
      </c>
      <c r="P37" s="24"/>
      <c r="Q37" s="81">
        <f t="shared" si="9"/>
        <v>12.135999999999999</v>
      </c>
      <c r="S37" s="78">
        <f t="shared" si="1"/>
        <v>5.0740615999999994</v>
      </c>
      <c r="T37" s="78">
        <f t="shared" si="2"/>
        <v>2.9005039999999993</v>
      </c>
      <c r="U37" s="78">
        <f t="shared" si="3"/>
        <v>0</v>
      </c>
      <c r="V37" s="78">
        <f t="shared" si="4"/>
        <v>0.61772239999999989</v>
      </c>
      <c r="W37" s="78">
        <f t="shared" si="5"/>
        <v>3.5437119999999993</v>
      </c>
    </row>
    <row r="38" spans="1:23">
      <c r="A38" s="8" t="s">
        <v>80</v>
      </c>
      <c r="B38" s="22">
        <v>11.02</v>
      </c>
      <c r="C38" s="22">
        <f t="shared" si="6"/>
        <v>11.02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4.6074619999999991</v>
      </c>
      <c r="K38" s="23">
        <v>2.6337799999999993</v>
      </c>
      <c r="L38" s="23">
        <v>0</v>
      </c>
      <c r="M38" s="23">
        <v>0.56091799999999992</v>
      </c>
      <c r="N38" s="23">
        <v>3.2178399999999994</v>
      </c>
      <c r="O38" s="23">
        <f t="shared" si="8"/>
        <v>11.020000000000001</v>
      </c>
      <c r="P38" s="24"/>
      <c r="Q38" s="81">
        <f t="shared" si="9"/>
        <v>11.020000000000001</v>
      </c>
      <c r="S38" s="78">
        <f t="shared" si="1"/>
        <v>4.6074619999999991</v>
      </c>
      <c r="T38" s="78">
        <f t="shared" si="2"/>
        <v>2.6337799999999993</v>
      </c>
      <c r="U38" s="78">
        <f t="shared" si="3"/>
        <v>0</v>
      </c>
      <c r="V38" s="78">
        <f t="shared" si="4"/>
        <v>0.56091799999999992</v>
      </c>
      <c r="W38" s="78">
        <f t="shared" si="5"/>
        <v>3.2178399999999994</v>
      </c>
    </row>
    <row r="39" spans="1:23">
      <c r="A39" s="8" t="s">
        <v>81</v>
      </c>
      <c r="B39" s="22">
        <v>10.888</v>
      </c>
      <c r="C39" s="22">
        <f t="shared" si="6"/>
        <v>10.888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4.552272799999999</v>
      </c>
      <c r="K39" s="23">
        <v>2.6022319999999994</v>
      </c>
      <c r="L39" s="23">
        <v>0</v>
      </c>
      <c r="M39" s="23">
        <v>0.55419919999999989</v>
      </c>
      <c r="N39" s="23">
        <v>3.1792959999999995</v>
      </c>
      <c r="O39" s="23">
        <f t="shared" si="8"/>
        <v>10.888</v>
      </c>
      <c r="P39" s="24"/>
      <c r="Q39" s="81">
        <f t="shared" si="9"/>
        <v>10.888</v>
      </c>
      <c r="S39" s="78">
        <f t="shared" si="1"/>
        <v>4.552272799999999</v>
      </c>
      <c r="T39" s="78">
        <f t="shared" si="2"/>
        <v>2.6022319999999994</v>
      </c>
      <c r="U39" s="78">
        <f t="shared" si="3"/>
        <v>0</v>
      </c>
      <c r="V39" s="78">
        <f t="shared" si="4"/>
        <v>0.55419919999999989</v>
      </c>
      <c r="W39" s="78">
        <f t="shared" si="5"/>
        <v>3.1792959999999995</v>
      </c>
    </row>
    <row r="40" spans="1:23">
      <c r="A40" s="8" t="s">
        <v>82</v>
      </c>
      <c r="B40" s="22">
        <v>12.02</v>
      </c>
      <c r="C40" s="22">
        <f t="shared" si="6"/>
        <v>12.02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5.025561999999999</v>
      </c>
      <c r="K40" s="23">
        <v>2.8727799999999992</v>
      </c>
      <c r="L40" s="23">
        <v>0</v>
      </c>
      <c r="M40" s="23">
        <v>0.61181799999999986</v>
      </c>
      <c r="N40" s="23">
        <v>3.5098399999999992</v>
      </c>
      <c r="O40" s="23">
        <f t="shared" si="8"/>
        <v>12.020000000000001</v>
      </c>
      <c r="P40" s="24"/>
      <c r="Q40" s="81">
        <f t="shared" si="9"/>
        <v>12.020000000000001</v>
      </c>
      <c r="S40" s="78">
        <f t="shared" si="1"/>
        <v>5.025561999999999</v>
      </c>
      <c r="T40" s="78">
        <f t="shared" si="2"/>
        <v>2.8727799999999992</v>
      </c>
      <c r="U40" s="78">
        <f t="shared" si="3"/>
        <v>0</v>
      </c>
      <c r="V40" s="78">
        <f t="shared" si="4"/>
        <v>0.61181799999999986</v>
      </c>
      <c r="W40" s="78">
        <f t="shared" si="5"/>
        <v>3.5098399999999992</v>
      </c>
    </row>
    <row r="41" spans="1:23">
      <c r="A41" s="8" t="s">
        <v>83</v>
      </c>
      <c r="B41" s="22">
        <v>13.708</v>
      </c>
      <c r="C41" s="22">
        <f t="shared" si="6"/>
        <v>13.708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5.7313147999999989</v>
      </c>
      <c r="K41" s="23">
        <v>3.2762119999999992</v>
      </c>
      <c r="L41" s="23">
        <v>0</v>
      </c>
      <c r="M41" s="23">
        <v>0.69773719999999984</v>
      </c>
      <c r="N41" s="23">
        <v>4.0027359999999996</v>
      </c>
      <c r="O41" s="23">
        <f t="shared" si="8"/>
        <v>13.708</v>
      </c>
      <c r="P41" s="24"/>
      <c r="Q41" s="81">
        <f t="shared" si="9"/>
        <v>13.708</v>
      </c>
      <c r="S41" s="78">
        <f t="shared" si="1"/>
        <v>5.7313147999999989</v>
      </c>
      <c r="T41" s="78">
        <f t="shared" si="2"/>
        <v>3.2762119999999992</v>
      </c>
      <c r="U41" s="78">
        <f t="shared" si="3"/>
        <v>0</v>
      </c>
      <c r="V41" s="78">
        <f t="shared" si="4"/>
        <v>0.69773719999999984</v>
      </c>
      <c r="W41" s="78">
        <f t="shared" si="5"/>
        <v>4.0027359999999996</v>
      </c>
    </row>
    <row r="42" spans="1:23">
      <c r="A42" s="8" t="s">
        <v>84</v>
      </c>
      <c r="B42" s="22">
        <v>13.94</v>
      </c>
      <c r="C42" s="22">
        <f t="shared" si="6"/>
        <v>13.94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5.8283139999999998</v>
      </c>
      <c r="K42" s="23">
        <v>3.331659999999999</v>
      </c>
      <c r="L42" s="23">
        <v>0</v>
      </c>
      <c r="M42" s="23">
        <v>0.7095459999999999</v>
      </c>
      <c r="N42" s="23">
        <v>4.0704799999999999</v>
      </c>
      <c r="O42" s="23">
        <f t="shared" si="8"/>
        <v>13.94</v>
      </c>
      <c r="P42" s="24"/>
      <c r="Q42" s="81">
        <f t="shared" si="9"/>
        <v>13.94</v>
      </c>
      <c r="S42" s="78">
        <f t="shared" si="1"/>
        <v>5.8283139999999998</v>
      </c>
      <c r="T42" s="78">
        <f t="shared" si="2"/>
        <v>3.331659999999999</v>
      </c>
      <c r="U42" s="78">
        <f t="shared" si="3"/>
        <v>0</v>
      </c>
      <c r="V42" s="78">
        <f t="shared" si="4"/>
        <v>0.7095459999999999</v>
      </c>
      <c r="W42" s="78">
        <f t="shared" si="5"/>
        <v>4.0704799999999999</v>
      </c>
    </row>
    <row r="43" spans="1:23">
      <c r="A43" s="8" t="s">
        <v>85</v>
      </c>
      <c r="B43" s="22">
        <v>14.324</v>
      </c>
      <c r="C43" s="22">
        <f t="shared" si="6"/>
        <v>14.324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5.9888643999999989</v>
      </c>
      <c r="K43" s="23">
        <v>3.4234359999999993</v>
      </c>
      <c r="L43" s="23">
        <v>0</v>
      </c>
      <c r="M43" s="23">
        <v>0.72909159999999995</v>
      </c>
      <c r="N43" s="23">
        <v>4.1826079999999992</v>
      </c>
      <c r="O43" s="23">
        <f t="shared" si="8"/>
        <v>14.323999999999998</v>
      </c>
      <c r="P43" s="24"/>
      <c r="Q43" s="81">
        <f t="shared" si="9"/>
        <v>14.323999999999998</v>
      </c>
      <c r="S43" s="78">
        <f t="shared" si="1"/>
        <v>5.9888643999999989</v>
      </c>
      <c r="T43" s="78">
        <f t="shared" si="2"/>
        <v>3.4234359999999993</v>
      </c>
      <c r="U43" s="78">
        <f t="shared" si="3"/>
        <v>0</v>
      </c>
      <c r="V43" s="78">
        <f t="shared" si="4"/>
        <v>0.72909159999999995</v>
      </c>
      <c r="W43" s="78">
        <f t="shared" si="5"/>
        <v>4.1826079999999992</v>
      </c>
    </row>
    <row r="44" spans="1:23">
      <c r="A44" s="8" t="s">
        <v>86</v>
      </c>
      <c r="B44" s="22">
        <v>13.132</v>
      </c>
      <c r="C44" s="22">
        <f t="shared" si="6"/>
        <v>13.132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5.4904891999999998</v>
      </c>
      <c r="K44" s="23">
        <v>3.1385479999999992</v>
      </c>
      <c r="L44" s="23">
        <v>0</v>
      </c>
      <c r="M44" s="23">
        <v>0.66841879999999998</v>
      </c>
      <c r="N44" s="23">
        <v>3.8345439999999993</v>
      </c>
      <c r="O44" s="23">
        <f t="shared" si="8"/>
        <v>13.131999999999998</v>
      </c>
      <c r="P44" s="24"/>
      <c r="Q44" s="81">
        <f t="shared" si="9"/>
        <v>13.131999999999998</v>
      </c>
      <c r="S44" s="78">
        <f t="shared" si="1"/>
        <v>5.4904891999999998</v>
      </c>
      <c r="T44" s="78">
        <f t="shared" si="2"/>
        <v>3.1385479999999992</v>
      </c>
      <c r="U44" s="78">
        <f t="shared" si="3"/>
        <v>0</v>
      </c>
      <c r="V44" s="78">
        <f t="shared" si="4"/>
        <v>0.66841879999999998</v>
      </c>
      <c r="W44" s="78">
        <f t="shared" si="5"/>
        <v>3.8345439999999993</v>
      </c>
    </row>
    <row r="45" spans="1:23">
      <c r="A45" s="8" t="s">
        <v>87</v>
      </c>
      <c r="B45" s="22">
        <v>11.904</v>
      </c>
      <c r="C45" s="22">
        <f t="shared" si="6"/>
        <v>11.904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4.9770623999999994</v>
      </c>
      <c r="K45" s="23">
        <v>2.8450559999999991</v>
      </c>
      <c r="L45" s="23">
        <v>0</v>
      </c>
      <c r="M45" s="23">
        <v>0.60591359999999983</v>
      </c>
      <c r="N45" s="23">
        <v>3.4759679999999991</v>
      </c>
      <c r="O45" s="23">
        <f t="shared" si="8"/>
        <v>11.904</v>
      </c>
      <c r="P45" s="24"/>
      <c r="Q45" s="81">
        <f t="shared" si="9"/>
        <v>11.904</v>
      </c>
      <c r="S45" s="78">
        <f t="shared" si="1"/>
        <v>4.9770623999999994</v>
      </c>
      <c r="T45" s="78">
        <f t="shared" si="2"/>
        <v>2.8450559999999991</v>
      </c>
      <c r="U45" s="78">
        <f t="shared" si="3"/>
        <v>0</v>
      </c>
      <c r="V45" s="78">
        <f t="shared" si="4"/>
        <v>0.60591359999999983</v>
      </c>
      <c r="W45" s="78">
        <f t="shared" si="5"/>
        <v>3.4759679999999991</v>
      </c>
    </row>
    <row r="46" spans="1:23">
      <c r="A46" s="8" t="s">
        <v>88</v>
      </c>
      <c r="B46" s="22">
        <v>12.423999999999999</v>
      </c>
      <c r="C46" s="22">
        <f t="shared" si="6"/>
        <v>12.423999999999999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5.1944743999999998</v>
      </c>
      <c r="K46" s="23">
        <v>2.9693359999999993</v>
      </c>
      <c r="L46" s="23">
        <v>0</v>
      </c>
      <c r="M46" s="23">
        <v>0.63238159999999988</v>
      </c>
      <c r="N46" s="23">
        <v>3.6278079999999995</v>
      </c>
      <c r="O46" s="23">
        <f t="shared" si="8"/>
        <v>12.423999999999999</v>
      </c>
      <c r="P46" s="24"/>
      <c r="Q46" s="81">
        <f t="shared" si="9"/>
        <v>12.423999999999999</v>
      </c>
      <c r="S46" s="78">
        <f t="shared" si="1"/>
        <v>5.1944743999999998</v>
      </c>
      <c r="T46" s="78">
        <f t="shared" si="2"/>
        <v>2.9693359999999993</v>
      </c>
      <c r="U46" s="78">
        <f t="shared" si="3"/>
        <v>0</v>
      </c>
      <c r="V46" s="78">
        <f t="shared" si="4"/>
        <v>0.63238159999999988</v>
      </c>
      <c r="W46" s="78">
        <f t="shared" si="5"/>
        <v>3.6278079999999995</v>
      </c>
    </row>
    <row r="47" spans="1:23">
      <c r="A47" s="8" t="s">
        <v>89</v>
      </c>
      <c r="B47" s="22">
        <v>12.632</v>
      </c>
      <c r="C47" s="22">
        <f t="shared" si="6"/>
        <v>12.632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5.2814391999999994</v>
      </c>
      <c r="K47" s="23">
        <v>3.0190479999999993</v>
      </c>
      <c r="L47" s="23">
        <v>0</v>
      </c>
      <c r="M47" s="23">
        <v>0.6429687999999999</v>
      </c>
      <c r="N47" s="23">
        <v>3.6885439999999994</v>
      </c>
      <c r="O47" s="23">
        <f t="shared" si="8"/>
        <v>12.631999999999998</v>
      </c>
      <c r="P47" s="24"/>
      <c r="Q47" s="81">
        <f t="shared" si="9"/>
        <v>12.631999999999998</v>
      </c>
      <c r="S47" s="78">
        <f t="shared" si="1"/>
        <v>5.2814391999999994</v>
      </c>
      <c r="T47" s="78">
        <f t="shared" si="2"/>
        <v>3.0190479999999993</v>
      </c>
      <c r="U47" s="78">
        <f t="shared" si="3"/>
        <v>0</v>
      </c>
      <c r="V47" s="78">
        <f t="shared" si="4"/>
        <v>0.6429687999999999</v>
      </c>
      <c r="W47" s="78">
        <f t="shared" si="5"/>
        <v>3.6885439999999994</v>
      </c>
    </row>
    <row r="48" spans="1:23">
      <c r="A48" s="8" t="s">
        <v>90</v>
      </c>
      <c r="B48" s="22">
        <v>11.788</v>
      </c>
      <c r="C48" s="22">
        <f t="shared" si="6"/>
        <v>11.788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4.9285627999999999</v>
      </c>
      <c r="K48" s="23">
        <v>2.8173319999999995</v>
      </c>
      <c r="L48" s="23">
        <v>0</v>
      </c>
      <c r="M48" s="23">
        <v>0.60000919999999991</v>
      </c>
      <c r="N48" s="23">
        <v>3.4420959999999998</v>
      </c>
      <c r="O48" s="23">
        <f t="shared" si="8"/>
        <v>11.788</v>
      </c>
      <c r="P48" s="24"/>
      <c r="Q48" s="81">
        <f t="shared" si="9"/>
        <v>11.788</v>
      </c>
      <c r="S48" s="78">
        <f t="shared" si="1"/>
        <v>4.9285627999999999</v>
      </c>
      <c r="T48" s="78">
        <f t="shared" si="2"/>
        <v>2.8173319999999995</v>
      </c>
      <c r="U48" s="78">
        <f t="shared" si="3"/>
        <v>0</v>
      </c>
      <c r="V48" s="78">
        <f t="shared" si="4"/>
        <v>0.60000919999999991</v>
      </c>
      <c r="W48" s="78">
        <f t="shared" si="5"/>
        <v>3.4420959999999998</v>
      </c>
    </row>
    <row r="49" spans="1:23">
      <c r="A49" s="8" t="s">
        <v>91</v>
      </c>
      <c r="B49" s="22">
        <v>12.423999999999999</v>
      </c>
      <c r="C49" s="22">
        <f t="shared" si="6"/>
        <v>12.423999999999999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5.1944743999999998</v>
      </c>
      <c r="K49" s="23">
        <v>2.9693359999999993</v>
      </c>
      <c r="L49" s="23">
        <v>0</v>
      </c>
      <c r="M49" s="23">
        <v>0.63238159999999988</v>
      </c>
      <c r="N49" s="23">
        <v>3.6278079999999995</v>
      </c>
      <c r="O49" s="23">
        <f t="shared" si="8"/>
        <v>12.423999999999999</v>
      </c>
      <c r="P49" s="24"/>
      <c r="Q49" s="81">
        <f t="shared" si="9"/>
        <v>12.423999999999999</v>
      </c>
      <c r="S49" s="78">
        <f t="shared" si="1"/>
        <v>5.1944743999999998</v>
      </c>
      <c r="T49" s="78">
        <f t="shared" si="2"/>
        <v>2.9693359999999993</v>
      </c>
      <c r="U49" s="78">
        <f t="shared" si="3"/>
        <v>0</v>
      </c>
      <c r="V49" s="78">
        <f t="shared" si="4"/>
        <v>0.63238159999999988</v>
      </c>
      <c r="W49" s="78">
        <f t="shared" si="5"/>
        <v>3.6278079999999995</v>
      </c>
    </row>
    <row r="50" spans="1:23">
      <c r="A50" s="8" t="s">
        <v>92</v>
      </c>
      <c r="B50" s="22">
        <v>11.808</v>
      </c>
      <c r="C50" s="22">
        <f t="shared" si="6"/>
        <v>11.808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4.9369247999999999</v>
      </c>
      <c r="K50" s="23">
        <v>2.8221119999999993</v>
      </c>
      <c r="L50" s="23">
        <v>0</v>
      </c>
      <c r="M50" s="23">
        <v>0.60102719999999987</v>
      </c>
      <c r="N50" s="23">
        <v>3.447935999999999</v>
      </c>
      <c r="O50" s="23">
        <f t="shared" si="8"/>
        <v>11.808</v>
      </c>
      <c r="P50" s="24"/>
      <c r="Q50" s="81">
        <f t="shared" si="9"/>
        <v>11.808</v>
      </c>
      <c r="S50" s="78">
        <f t="shared" si="1"/>
        <v>4.9369247999999999</v>
      </c>
      <c r="T50" s="78">
        <f t="shared" si="2"/>
        <v>2.8221119999999993</v>
      </c>
      <c r="U50" s="78">
        <f t="shared" si="3"/>
        <v>0</v>
      </c>
      <c r="V50" s="78">
        <f t="shared" si="4"/>
        <v>0.60102719999999987</v>
      </c>
      <c r="W50" s="78">
        <f t="shared" si="5"/>
        <v>3.447935999999999</v>
      </c>
    </row>
    <row r="51" spans="1:23">
      <c r="A51" s="8" t="s">
        <v>93</v>
      </c>
      <c r="B51" s="22">
        <v>12.231999999999999</v>
      </c>
      <c r="C51" s="22">
        <f t="shared" si="6"/>
        <v>12.231999999999999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5.1141991999999989</v>
      </c>
      <c r="K51" s="23">
        <v>2.9234479999999992</v>
      </c>
      <c r="L51" s="23">
        <v>0</v>
      </c>
      <c r="M51" s="23">
        <v>0.62260879999999985</v>
      </c>
      <c r="N51" s="23">
        <v>3.5717439999999994</v>
      </c>
      <c r="O51" s="23">
        <f t="shared" si="8"/>
        <v>12.231999999999999</v>
      </c>
      <c r="P51" s="24"/>
      <c r="Q51" s="81">
        <f t="shared" si="9"/>
        <v>12.231999999999999</v>
      </c>
      <c r="S51" s="78">
        <f t="shared" si="1"/>
        <v>5.1141991999999989</v>
      </c>
      <c r="T51" s="78">
        <f t="shared" si="2"/>
        <v>2.9234479999999992</v>
      </c>
      <c r="U51" s="78">
        <f t="shared" si="3"/>
        <v>0</v>
      </c>
      <c r="V51" s="78">
        <f t="shared" si="4"/>
        <v>0.62260879999999985</v>
      </c>
      <c r="W51" s="78">
        <f t="shared" si="5"/>
        <v>3.5717439999999994</v>
      </c>
    </row>
    <row r="52" spans="1:23">
      <c r="A52" s="8" t="s">
        <v>94</v>
      </c>
      <c r="B52" s="22">
        <v>11.02</v>
      </c>
      <c r="C52" s="22">
        <f t="shared" si="6"/>
        <v>11.02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4.6074619999999991</v>
      </c>
      <c r="K52" s="23">
        <v>2.6337799999999993</v>
      </c>
      <c r="L52" s="23">
        <v>0</v>
      </c>
      <c r="M52" s="23">
        <v>0.56091799999999992</v>
      </c>
      <c r="N52" s="23">
        <v>3.2178399999999994</v>
      </c>
      <c r="O52" s="23">
        <f t="shared" si="8"/>
        <v>11.020000000000001</v>
      </c>
      <c r="P52" s="24"/>
      <c r="Q52" s="81">
        <f t="shared" si="9"/>
        <v>11.020000000000001</v>
      </c>
      <c r="S52" s="78">
        <f t="shared" si="1"/>
        <v>4.6074619999999991</v>
      </c>
      <c r="T52" s="78">
        <f t="shared" si="2"/>
        <v>2.6337799999999993</v>
      </c>
      <c r="U52" s="78">
        <f t="shared" si="3"/>
        <v>0</v>
      </c>
      <c r="V52" s="78">
        <f t="shared" si="4"/>
        <v>0.56091799999999992</v>
      </c>
      <c r="W52" s="78">
        <f t="shared" si="5"/>
        <v>3.2178399999999994</v>
      </c>
    </row>
    <row r="53" spans="1:23">
      <c r="A53" s="8" t="s">
        <v>95</v>
      </c>
      <c r="B53" s="22">
        <v>10.58</v>
      </c>
      <c r="C53" s="22">
        <f t="shared" si="6"/>
        <v>10.58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4.4234979999999995</v>
      </c>
      <c r="K53" s="23">
        <v>2.5286199999999996</v>
      </c>
      <c r="L53" s="23">
        <v>0</v>
      </c>
      <c r="M53" s="23">
        <v>0.53852199999999983</v>
      </c>
      <c r="N53" s="23">
        <v>3.0893599999999992</v>
      </c>
      <c r="O53" s="23">
        <f t="shared" si="8"/>
        <v>10.58</v>
      </c>
      <c r="P53" s="24"/>
      <c r="Q53" s="81">
        <f t="shared" si="9"/>
        <v>10.58</v>
      </c>
      <c r="S53" s="78">
        <f t="shared" si="1"/>
        <v>4.4234979999999995</v>
      </c>
      <c r="T53" s="78">
        <f t="shared" si="2"/>
        <v>2.5286199999999996</v>
      </c>
      <c r="U53" s="78">
        <f t="shared" si="3"/>
        <v>0</v>
      </c>
      <c r="V53" s="78">
        <f t="shared" si="4"/>
        <v>0.53852199999999983</v>
      </c>
      <c r="W53" s="78">
        <f t="shared" si="5"/>
        <v>3.0893599999999992</v>
      </c>
    </row>
    <row r="54" spans="1:23">
      <c r="A54" s="8" t="s">
        <v>96</v>
      </c>
      <c r="B54" s="22">
        <v>10.712</v>
      </c>
      <c r="C54" s="22">
        <f t="shared" si="6"/>
        <v>10.712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4.4786871999999995</v>
      </c>
      <c r="K54" s="23">
        <v>2.5601679999999996</v>
      </c>
      <c r="L54" s="23">
        <v>0</v>
      </c>
      <c r="M54" s="23">
        <v>0.54524079999999986</v>
      </c>
      <c r="N54" s="23">
        <v>3.1279039999999991</v>
      </c>
      <c r="O54" s="23">
        <f t="shared" si="8"/>
        <v>10.712</v>
      </c>
      <c r="P54" s="24"/>
      <c r="Q54" s="81">
        <f t="shared" si="9"/>
        <v>10.712</v>
      </c>
      <c r="S54" s="78">
        <f t="shared" si="1"/>
        <v>4.4786871999999995</v>
      </c>
      <c r="T54" s="78">
        <f t="shared" si="2"/>
        <v>2.5601679999999996</v>
      </c>
      <c r="U54" s="78">
        <f t="shared" si="3"/>
        <v>0</v>
      </c>
      <c r="V54" s="78">
        <f t="shared" si="4"/>
        <v>0.54524079999999986</v>
      </c>
      <c r="W54" s="78">
        <f t="shared" si="5"/>
        <v>3.1279039999999991</v>
      </c>
    </row>
    <row r="55" spans="1:23">
      <c r="A55" s="8" t="s">
        <v>97</v>
      </c>
      <c r="B55" s="22">
        <v>11.96</v>
      </c>
      <c r="C55" s="22">
        <f t="shared" si="6"/>
        <v>11.96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5.0004759999999999</v>
      </c>
      <c r="K55" s="23">
        <v>2.8584399999999994</v>
      </c>
      <c r="L55" s="23">
        <v>0</v>
      </c>
      <c r="M55" s="23">
        <v>0.60876399999999997</v>
      </c>
      <c r="N55" s="23">
        <v>3.4923199999999999</v>
      </c>
      <c r="O55" s="23">
        <f t="shared" si="8"/>
        <v>11.96</v>
      </c>
      <c r="P55" s="24"/>
      <c r="Q55" s="81">
        <f t="shared" si="9"/>
        <v>11.96</v>
      </c>
      <c r="S55" s="78">
        <f t="shared" si="1"/>
        <v>5.0004759999999999</v>
      </c>
      <c r="T55" s="78">
        <f t="shared" si="2"/>
        <v>2.8584399999999994</v>
      </c>
      <c r="U55" s="78">
        <f t="shared" si="3"/>
        <v>0</v>
      </c>
      <c r="V55" s="78">
        <f t="shared" si="4"/>
        <v>0.60876399999999997</v>
      </c>
      <c r="W55" s="78">
        <f t="shared" si="5"/>
        <v>3.4923199999999999</v>
      </c>
    </row>
    <row r="56" spans="1:23">
      <c r="A56" s="8" t="s">
        <v>98</v>
      </c>
      <c r="B56" s="22">
        <v>13.036</v>
      </c>
      <c r="C56" s="22">
        <f t="shared" si="6"/>
        <v>13.036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5.4503515999999994</v>
      </c>
      <c r="K56" s="23">
        <v>3.1156039999999989</v>
      </c>
      <c r="L56" s="23">
        <v>0</v>
      </c>
      <c r="M56" s="23">
        <v>0.66353239999999991</v>
      </c>
      <c r="N56" s="23">
        <v>3.8065119999999992</v>
      </c>
      <c r="O56" s="23">
        <f t="shared" si="8"/>
        <v>13.036</v>
      </c>
      <c r="P56" s="24"/>
      <c r="Q56" s="81">
        <f t="shared" si="9"/>
        <v>13.036</v>
      </c>
      <c r="S56" s="78">
        <f t="shared" si="1"/>
        <v>5.4503515999999994</v>
      </c>
      <c r="T56" s="78">
        <f t="shared" si="2"/>
        <v>3.1156039999999989</v>
      </c>
      <c r="U56" s="78">
        <f t="shared" si="3"/>
        <v>0</v>
      </c>
      <c r="V56" s="78">
        <f t="shared" si="4"/>
        <v>0.66353239999999991</v>
      </c>
      <c r="W56" s="78">
        <f t="shared" si="5"/>
        <v>3.8065119999999992</v>
      </c>
    </row>
    <row r="57" spans="1:23">
      <c r="A57" s="8" t="s">
        <v>99</v>
      </c>
      <c r="B57" s="22">
        <v>13.555999999999999</v>
      </c>
      <c r="C57" s="22">
        <f t="shared" si="6"/>
        <v>13.555999999999999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5.6677635999999989</v>
      </c>
      <c r="K57" s="23">
        <v>3.2398839999999991</v>
      </c>
      <c r="L57" s="23">
        <v>0</v>
      </c>
      <c r="M57" s="23">
        <v>0.69000039999999985</v>
      </c>
      <c r="N57" s="23">
        <v>3.9583519999999992</v>
      </c>
      <c r="O57" s="23">
        <f t="shared" si="8"/>
        <v>13.555999999999999</v>
      </c>
      <c r="P57" s="24"/>
      <c r="Q57" s="81">
        <f t="shared" si="9"/>
        <v>13.555999999999999</v>
      </c>
      <c r="S57" s="78">
        <f t="shared" si="1"/>
        <v>5.6677635999999989</v>
      </c>
      <c r="T57" s="78">
        <f t="shared" si="2"/>
        <v>3.2398839999999991</v>
      </c>
      <c r="U57" s="78">
        <f t="shared" si="3"/>
        <v>0</v>
      </c>
      <c r="V57" s="78">
        <f t="shared" si="4"/>
        <v>0.69000039999999985</v>
      </c>
      <c r="W57" s="78">
        <f t="shared" si="5"/>
        <v>3.9583519999999992</v>
      </c>
    </row>
    <row r="58" spans="1:23">
      <c r="A58" s="8" t="s">
        <v>100</v>
      </c>
      <c r="B58" s="22">
        <v>12.904</v>
      </c>
      <c r="C58" s="22">
        <f t="shared" si="6"/>
        <v>12.904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5.3951623999999994</v>
      </c>
      <c r="K58" s="23">
        <v>3.0840559999999995</v>
      </c>
      <c r="L58" s="23">
        <v>0</v>
      </c>
      <c r="M58" s="23">
        <v>0.65681359999999989</v>
      </c>
      <c r="N58" s="23">
        <v>3.7679679999999989</v>
      </c>
      <c r="O58" s="23">
        <f t="shared" si="8"/>
        <v>12.904</v>
      </c>
      <c r="P58" s="24"/>
      <c r="Q58" s="81">
        <f t="shared" si="9"/>
        <v>12.904</v>
      </c>
      <c r="S58" s="78">
        <f t="shared" si="1"/>
        <v>5.3951623999999994</v>
      </c>
      <c r="T58" s="78">
        <f t="shared" si="2"/>
        <v>3.0840559999999995</v>
      </c>
      <c r="U58" s="78">
        <f t="shared" si="3"/>
        <v>0</v>
      </c>
      <c r="V58" s="78">
        <f t="shared" si="4"/>
        <v>0.65681359999999989</v>
      </c>
      <c r="W58" s="78">
        <f t="shared" si="5"/>
        <v>3.7679679999999989</v>
      </c>
    </row>
    <row r="59" spans="1:23">
      <c r="A59" s="8" t="s">
        <v>101</v>
      </c>
      <c r="B59" s="22">
        <v>13.384</v>
      </c>
      <c r="C59" s="22">
        <f t="shared" si="6"/>
        <v>13.384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5.5958503999999998</v>
      </c>
      <c r="K59" s="23">
        <v>3.1987759999999992</v>
      </c>
      <c r="L59" s="23">
        <v>0</v>
      </c>
      <c r="M59" s="23">
        <v>0.6812455999999999</v>
      </c>
      <c r="N59" s="23">
        <v>3.9081279999999992</v>
      </c>
      <c r="O59" s="23">
        <f t="shared" si="8"/>
        <v>13.384000000000002</v>
      </c>
      <c r="P59" s="24"/>
      <c r="Q59" s="81">
        <f t="shared" si="9"/>
        <v>13.384000000000002</v>
      </c>
      <c r="S59" s="78">
        <f t="shared" si="1"/>
        <v>5.5958503999999998</v>
      </c>
      <c r="T59" s="78">
        <f t="shared" si="2"/>
        <v>3.1987759999999992</v>
      </c>
      <c r="U59" s="78">
        <f t="shared" si="3"/>
        <v>0</v>
      </c>
      <c r="V59" s="78">
        <f t="shared" si="4"/>
        <v>0.6812455999999999</v>
      </c>
      <c r="W59" s="78">
        <f t="shared" si="5"/>
        <v>3.9081279999999992</v>
      </c>
    </row>
    <row r="60" spans="1:23">
      <c r="A60" s="8" t="s">
        <v>102</v>
      </c>
      <c r="B60" s="22">
        <v>14.284000000000001</v>
      </c>
      <c r="C60" s="22">
        <f t="shared" si="6"/>
        <v>14.284000000000001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5.9721403999999998</v>
      </c>
      <c r="K60" s="23">
        <v>3.4138759999999997</v>
      </c>
      <c r="L60" s="23">
        <v>0</v>
      </c>
      <c r="M60" s="23">
        <v>0.72705559999999991</v>
      </c>
      <c r="N60" s="23">
        <v>4.1709279999999991</v>
      </c>
      <c r="O60" s="23">
        <f t="shared" si="8"/>
        <v>14.284000000000001</v>
      </c>
      <c r="P60" s="24"/>
      <c r="Q60" s="81">
        <f t="shared" si="9"/>
        <v>14.284000000000001</v>
      </c>
      <c r="S60" s="78">
        <f t="shared" si="1"/>
        <v>5.9721403999999998</v>
      </c>
      <c r="T60" s="78">
        <f t="shared" si="2"/>
        <v>3.4138759999999997</v>
      </c>
      <c r="U60" s="78">
        <f t="shared" si="3"/>
        <v>0</v>
      </c>
      <c r="V60" s="78">
        <f t="shared" si="4"/>
        <v>0.72705559999999991</v>
      </c>
      <c r="W60" s="78">
        <f t="shared" si="5"/>
        <v>4.1709279999999991</v>
      </c>
    </row>
    <row r="61" spans="1:23">
      <c r="A61" s="8" t="s">
        <v>103</v>
      </c>
      <c r="B61" s="22">
        <v>14.708</v>
      </c>
      <c r="C61" s="22">
        <f t="shared" si="6"/>
        <v>14.708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6.1494147999999997</v>
      </c>
      <c r="K61" s="23">
        <v>3.5152119999999991</v>
      </c>
      <c r="L61" s="23">
        <v>0</v>
      </c>
      <c r="M61" s="23">
        <v>0.74863719999999989</v>
      </c>
      <c r="N61" s="23">
        <v>4.2947359999999994</v>
      </c>
      <c r="O61" s="23">
        <f t="shared" si="8"/>
        <v>14.708</v>
      </c>
      <c r="P61" s="24"/>
      <c r="Q61" s="81">
        <f t="shared" si="9"/>
        <v>14.708</v>
      </c>
      <c r="S61" s="78">
        <f t="shared" si="1"/>
        <v>6.1494147999999997</v>
      </c>
      <c r="T61" s="78">
        <f t="shared" si="2"/>
        <v>3.5152119999999991</v>
      </c>
      <c r="U61" s="78">
        <f t="shared" si="3"/>
        <v>0</v>
      </c>
      <c r="V61" s="78">
        <f t="shared" si="4"/>
        <v>0.74863719999999989</v>
      </c>
      <c r="W61" s="78">
        <f t="shared" si="5"/>
        <v>4.2947359999999994</v>
      </c>
    </row>
    <row r="62" spans="1:23">
      <c r="A62" s="8" t="s">
        <v>104</v>
      </c>
      <c r="B62" s="22">
        <v>15.608000000000001</v>
      </c>
      <c r="C62" s="22">
        <f t="shared" si="6"/>
        <v>15.608000000000001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6.5257047999999998</v>
      </c>
      <c r="K62" s="23">
        <v>3.7303119999999996</v>
      </c>
      <c r="L62" s="23">
        <v>0</v>
      </c>
      <c r="M62" s="23">
        <v>0.79444719999999991</v>
      </c>
      <c r="N62" s="23">
        <v>4.5575359999999998</v>
      </c>
      <c r="O62" s="23">
        <f t="shared" si="8"/>
        <v>15.607999999999999</v>
      </c>
      <c r="P62" s="24"/>
      <c r="Q62" s="81">
        <f t="shared" si="9"/>
        <v>15.607999999999999</v>
      </c>
      <c r="S62" s="78">
        <f t="shared" si="1"/>
        <v>6.5257047999999998</v>
      </c>
      <c r="T62" s="78">
        <f t="shared" si="2"/>
        <v>3.7303119999999996</v>
      </c>
      <c r="U62" s="78">
        <f t="shared" si="3"/>
        <v>0</v>
      </c>
      <c r="V62" s="78">
        <f t="shared" si="4"/>
        <v>0.79444719999999991</v>
      </c>
      <c r="W62" s="78">
        <f t="shared" si="5"/>
        <v>4.5575359999999998</v>
      </c>
    </row>
    <row r="63" spans="1:23">
      <c r="A63" s="8" t="s">
        <v>105</v>
      </c>
      <c r="B63" s="22">
        <v>13.016</v>
      </c>
      <c r="C63" s="22">
        <f t="shared" si="6"/>
        <v>13.016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5.4419895999999994</v>
      </c>
      <c r="K63" s="23">
        <v>3.1108239999999996</v>
      </c>
      <c r="L63" s="23">
        <v>0</v>
      </c>
      <c r="M63" s="23">
        <v>0.66251439999999995</v>
      </c>
      <c r="N63" s="23">
        <v>3.8006719999999996</v>
      </c>
      <c r="O63" s="23">
        <f t="shared" si="8"/>
        <v>13.016</v>
      </c>
      <c r="P63" s="24"/>
      <c r="Q63" s="81">
        <f t="shared" si="9"/>
        <v>13.016</v>
      </c>
      <c r="S63" s="78">
        <f t="shared" si="1"/>
        <v>5.4419895999999994</v>
      </c>
      <c r="T63" s="78">
        <f t="shared" si="2"/>
        <v>3.1108239999999996</v>
      </c>
      <c r="U63" s="78">
        <f t="shared" si="3"/>
        <v>0</v>
      </c>
      <c r="V63" s="78">
        <f t="shared" si="4"/>
        <v>0.66251439999999995</v>
      </c>
      <c r="W63" s="78">
        <f t="shared" si="5"/>
        <v>3.8006719999999996</v>
      </c>
    </row>
    <row r="64" spans="1:23">
      <c r="A64" s="8" t="s">
        <v>106</v>
      </c>
      <c r="B64" s="22">
        <v>13.592000000000001</v>
      </c>
      <c r="C64" s="22">
        <f t="shared" si="6"/>
        <v>13.592000000000001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5.6828151999999994</v>
      </c>
      <c r="K64" s="23">
        <v>3.2484879999999992</v>
      </c>
      <c r="L64" s="23">
        <v>0</v>
      </c>
      <c r="M64" s="23">
        <v>0.69183279999999991</v>
      </c>
      <c r="N64" s="23">
        <v>3.9688639999999991</v>
      </c>
      <c r="O64" s="23">
        <f t="shared" si="8"/>
        <v>13.592000000000001</v>
      </c>
      <c r="P64" s="24"/>
      <c r="Q64" s="81">
        <f t="shared" si="9"/>
        <v>13.592000000000001</v>
      </c>
      <c r="S64" s="78">
        <f t="shared" si="1"/>
        <v>5.6828151999999994</v>
      </c>
      <c r="T64" s="78">
        <f t="shared" si="2"/>
        <v>3.2484879999999992</v>
      </c>
      <c r="U64" s="78">
        <f t="shared" si="3"/>
        <v>0</v>
      </c>
      <c r="V64" s="78">
        <f t="shared" si="4"/>
        <v>0.69183279999999991</v>
      </c>
      <c r="W64" s="78">
        <f t="shared" si="5"/>
        <v>3.9688639999999991</v>
      </c>
    </row>
    <row r="65" spans="1:23">
      <c r="A65" s="8" t="s">
        <v>107</v>
      </c>
      <c r="B65" s="22">
        <v>16.34</v>
      </c>
      <c r="C65" s="22">
        <f t="shared" si="6"/>
        <v>16.34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6.8317540000000001</v>
      </c>
      <c r="K65" s="23">
        <v>3.9052599999999988</v>
      </c>
      <c r="L65" s="23">
        <v>0</v>
      </c>
      <c r="M65" s="23">
        <v>0.83170599999999983</v>
      </c>
      <c r="N65" s="23">
        <v>4.7712799999999991</v>
      </c>
      <c r="O65" s="23">
        <f t="shared" si="8"/>
        <v>16.34</v>
      </c>
      <c r="P65" s="24"/>
      <c r="Q65" s="81">
        <f t="shared" si="9"/>
        <v>16.34</v>
      </c>
      <c r="S65" s="78">
        <f t="shared" si="1"/>
        <v>6.8317540000000001</v>
      </c>
      <c r="T65" s="78">
        <f t="shared" si="2"/>
        <v>3.9052599999999988</v>
      </c>
      <c r="U65" s="78">
        <f t="shared" si="3"/>
        <v>0</v>
      </c>
      <c r="V65" s="78">
        <f t="shared" si="4"/>
        <v>0.83170599999999983</v>
      </c>
      <c r="W65" s="78">
        <f t="shared" si="5"/>
        <v>4.7712799999999991</v>
      </c>
    </row>
    <row r="66" spans="1:23">
      <c r="A66" s="8" t="s">
        <v>108</v>
      </c>
      <c r="B66" s="22">
        <v>16.376000000000001</v>
      </c>
      <c r="C66" s="22">
        <f t="shared" si="6"/>
        <v>16.376000000000001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6.8468056000000006</v>
      </c>
      <c r="K66" s="23">
        <v>3.9138639999999993</v>
      </c>
      <c r="L66" s="23">
        <v>0</v>
      </c>
      <c r="M66" s="23">
        <v>0.8335383999999999</v>
      </c>
      <c r="N66" s="23">
        <v>4.7817919999999994</v>
      </c>
      <c r="O66" s="23">
        <f t="shared" si="8"/>
        <v>16.376000000000001</v>
      </c>
      <c r="P66" s="24"/>
      <c r="Q66" s="81">
        <f t="shared" si="9"/>
        <v>16.376000000000001</v>
      </c>
      <c r="S66" s="78">
        <f t="shared" si="1"/>
        <v>6.8468056000000006</v>
      </c>
      <c r="T66" s="78">
        <f t="shared" si="2"/>
        <v>3.9138639999999993</v>
      </c>
      <c r="U66" s="78">
        <f t="shared" si="3"/>
        <v>0</v>
      </c>
      <c r="V66" s="78">
        <f t="shared" si="4"/>
        <v>0.8335383999999999</v>
      </c>
      <c r="W66" s="78">
        <f t="shared" si="5"/>
        <v>4.7817919999999994</v>
      </c>
    </row>
    <row r="67" spans="1:23">
      <c r="A67" s="8" t="s">
        <v>109</v>
      </c>
      <c r="B67" s="22">
        <v>16.972000000000001</v>
      </c>
      <c r="C67" s="22">
        <f t="shared" si="6"/>
        <v>16.972000000000001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7.0959932000000006</v>
      </c>
      <c r="K67" s="23">
        <v>4.0563079999999996</v>
      </c>
      <c r="L67" s="23">
        <v>0</v>
      </c>
      <c r="M67" s="23">
        <v>0.86387479999999994</v>
      </c>
      <c r="N67" s="23">
        <v>4.9558239999999998</v>
      </c>
      <c r="O67" s="23">
        <f t="shared" si="8"/>
        <v>16.972000000000001</v>
      </c>
      <c r="P67" s="24"/>
      <c r="Q67" s="81">
        <f t="shared" si="9"/>
        <v>16.972000000000001</v>
      </c>
      <c r="S67" s="78">
        <f t="shared" ref="S67" si="10">J67</f>
        <v>7.0959932000000006</v>
      </c>
      <c r="T67" s="78">
        <f t="shared" ref="T67" si="11">K67</f>
        <v>4.0563079999999996</v>
      </c>
      <c r="U67" s="78">
        <f t="shared" ref="U67" si="12">L67</f>
        <v>0</v>
      </c>
      <c r="V67" s="78">
        <f t="shared" ref="V67" si="13">M67</f>
        <v>0.86387479999999994</v>
      </c>
      <c r="W67" s="78">
        <f t="shared" ref="W67" si="14">N67</f>
        <v>4.9558239999999998</v>
      </c>
    </row>
    <row r="68" spans="1:23">
      <c r="A68" s="8" t="s">
        <v>110</v>
      </c>
      <c r="B68" s="22">
        <v>18.356000000000002</v>
      </c>
      <c r="C68" s="22">
        <f t="shared" ref="C68:C98" si="15">B68</f>
        <v>18.356000000000002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7.6746435999999996</v>
      </c>
      <c r="K68" s="23">
        <v>4.3870839999999998</v>
      </c>
      <c r="L68" s="23">
        <v>0</v>
      </c>
      <c r="M68" s="23">
        <v>0.93432039999999983</v>
      </c>
      <c r="N68" s="23">
        <v>5.3599519999999998</v>
      </c>
      <c r="O68" s="23">
        <f t="shared" ref="O68:O98" si="17">$C68*I68/$I68</f>
        <v>18.356000000000002</v>
      </c>
      <c r="P68" s="24"/>
      <c r="Q68" s="81">
        <f t="shared" ref="Q68:Q98" si="18">O68+P68</f>
        <v>18.356000000000002</v>
      </c>
      <c r="S68" s="78">
        <f>J68</f>
        <v>7.6746435999999996</v>
      </c>
      <c r="T68" s="78">
        <f t="shared" ref="T68:W68" si="19">K68</f>
        <v>4.3870839999999998</v>
      </c>
      <c r="U68" s="78">
        <f t="shared" si="19"/>
        <v>0</v>
      </c>
      <c r="V68" s="78">
        <f t="shared" si="19"/>
        <v>0.93432039999999983</v>
      </c>
      <c r="W68" s="78">
        <f t="shared" si="19"/>
        <v>5.3599519999999998</v>
      </c>
    </row>
    <row r="69" spans="1:23">
      <c r="A69" s="8" t="s">
        <v>111</v>
      </c>
      <c r="B69" s="22">
        <v>18.488</v>
      </c>
      <c r="C69" s="22">
        <f t="shared" si="15"/>
        <v>18.488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7.7298327999999996</v>
      </c>
      <c r="K69" s="23">
        <v>4.4186319999999988</v>
      </c>
      <c r="L69" s="23">
        <v>0</v>
      </c>
      <c r="M69" s="23">
        <v>0.94103919999999974</v>
      </c>
      <c r="N69" s="23">
        <v>5.3984959999999997</v>
      </c>
      <c r="O69" s="23">
        <f t="shared" si="17"/>
        <v>18.488</v>
      </c>
      <c r="P69" s="24"/>
      <c r="Q69" s="81">
        <f t="shared" si="18"/>
        <v>18.488</v>
      </c>
      <c r="S69" s="78">
        <f t="shared" ref="S69:S98" si="20">J69</f>
        <v>7.7298327999999996</v>
      </c>
      <c r="T69" s="78">
        <f t="shared" ref="T69:T98" si="21">K69</f>
        <v>4.4186319999999988</v>
      </c>
      <c r="U69" s="78">
        <f t="shared" ref="U69:U98" si="22">L69</f>
        <v>0</v>
      </c>
      <c r="V69" s="78">
        <f t="shared" ref="V69:V98" si="23">M69</f>
        <v>0.94103919999999974</v>
      </c>
      <c r="W69" s="78">
        <f t="shared" ref="W69:W98" si="24">N69</f>
        <v>5.3984959999999997</v>
      </c>
    </row>
    <row r="70" spans="1:23">
      <c r="A70" s="8" t="s">
        <v>112</v>
      </c>
      <c r="B70" s="22">
        <v>18.623999999999999</v>
      </c>
      <c r="C70" s="22">
        <f t="shared" si="15"/>
        <v>18.623999999999999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7.7866943999999991</v>
      </c>
      <c r="K70" s="23">
        <v>4.4511359999999991</v>
      </c>
      <c r="L70" s="23">
        <v>0</v>
      </c>
      <c r="M70" s="23">
        <v>0.94796159999999974</v>
      </c>
      <c r="N70" s="23">
        <v>5.4382079999999986</v>
      </c>
      <c r="O70" s="23">
        <f t="shared" si="17"/>
        <v>18.623999999999999</v>
      </c>
      <c r="P70" s="24"/>
      <c r="Q70" s="81">
        <f t="shared" si="18"/>
        <v>18.623999999999999</v>
      </c>
      <c r="S70" s="78">
        <f t="shared" si="20"/>
        <v>7.7866943999999991</v>
      </c>
      <c r="T70" s="78">
        <f t="shared" si="21"/>
        <v>4.4511359999999991</v>
      </c>
      <c r="U70" s="78">
        <f t="shared" si="22"/>
        <v>0</v>
      </c>
      <c r="V70" s="78">
        <f t="shared" si="23"/>
        <v>0.94796159999999974</v>
      </c>
      <c r="W70" s="78">
        <f t="shared" si="24"/>
        <v>5.4382079999999986</v>
      </c>
    </row>
    <row r="71" spans="1:23">
      <c r="A71" s="8" t="s">
        <v>113</v>
      </c>
      <c r="B71" s="22">
        <v>17.8</v>
      </c>
      <c r="C71" s="22">
        <f t="shared" si="15"/>
        <v>17.8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7.4421799999999996</v>
      </c>
      <c r="K71" s="23">
        <v>4.2542</v>
      </c>
      <c r="L71" s="23">
        <v>0</v>
      </c>
      <c r="M71" s="23">
        <v>0.90601999999999994</v>
      </c>
      <c r="N71" s="23">
        <v>5.1975999999999996</v>
      </c>
      <c r="O71" s="23">
        <f t="shared" si="17"/>
        <v>17.8</v>
      </c>
      <c r="P71" s="24"/>
      <c r="Q71" s="81">
        <f t="shared" si="18"/>
        <v>17.8</v>
      </c>
      <c r="S71" s="78">
        <f t="shared" si="20"/>
        <v>7.4421799999999996</v>
      </c>
      <c r="T71" s="78">
        <f t="shared" si="21"/>
        <v>4.2542</v>
      </c>
      <c r="U71" s="78">
        <f t="shared" si="22"/>
        <v>0</v>
      </c>
      <c r="V71" s="78">
        <f t="shared" si="23"/>
        <v>0.90601999999999994</v>
      </c>
      <c r="W71" s="78">
        <f t="shared" si="24"/>
        <v>5.1975999999999996</v>
      </c>
    </row>
    <row r="72" spans="1:23">
      <c r="A72" s="8" t="s">
        <v>114</v>
      </c>
      <c r="B72" s="22">
        <v>16.916</v>
      </c>
      <c r="C72" s="22">
        <f t="shared" si="15"/>
        <v>16.916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7.0725795999999992</v>
      </c>
      <c r="K72" s="23">
        <v>4.0429239999999993</v>
      </c>
      <c r="L72" s="23">
        <v>0</v>
      </c>
      <c r="M72" s="23">
        <v>0.86102439999999991</v>
      </c>
      <c r="N72" s="23">
        <v>4.9394719999999994</v>
      </c>
      <c r="O72" s="23">
        <f t="shared" si="17"/>
        <v>16.916</v>
      </c>
      <c r="P72" s="24"/>
      <c r="Q72" s="81">
        <f t="shared" si="18"/>
        <v>16.916</v>
      </c>
      <c r="S72" s="78">
        <f t="shared" si="20"/>
        <v>7.0725795999999992</v>
      </c>
      <c r="T72" s="78">
        <f t="shared" si="21"/>
        <v>4.0429239999999993</v>
      </c>
      <c r="U72" s="78">
        <f t="shared" si="22"/>
        <v>0</v>
      </c>
      <c r="V72" s="78">
        <f t="shared" si="23"/>
        <v>0.86102439999999991</v>
      </c>
      <c r="W72" s="78">
        <f t="shared" si="24"/>
        <v>4.9394719999999994</v>
      </c>
    </row>
    <row r="73" spans="1:23">
      <c r="A73" s="8" t="s">
        <v>115</v>
      </c>
      <c r="B73" s="22">
        <v>16.608000000000001</v>
      </c>
      <c r="C73" s="22">
        <f t="shared" si="15"/>
        <v>16.608000000000001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6.9438047999999997</v>
      </c>
      <c r="K73" s="23">
        <v>3.9693119999999995</v>
      </c>
      <c r="L73" s="23">
        <v>0</v>
      </c>
      <c r="M73" s="23">
        <v>0.84534719999999997</v>
      </c>
      <c r="N73" s="23">
        <v>4.8495359999999996</v>
      </c>
      <c r="O73" s="23">
        <f t="shared" si="17"/>
        <v>16.608000000000001</v>
      </c>
      <c r="P73" s="24"/>
      <c r="Q73" s="81">
        <f t="shared" si="18"/>
        <v>16.608000000000001</v>
      </c>
      <c r="S73" s="78">
        <f t="shared" si="20"/>
        <v>6.9438047999999997</v>
      </c>
      <c r="T73" s="78">
        <f t="shared" si="21"/>
        <v>3.9693119999999995</v>
      </c>
      <c r="U73" s="78">
        <f t="shared" si="22"/>
        <v>0</v>
      </c>
      <c r="V73" s="78">
        <f t="shared" si="23"/>
        <v>0.84534719999999997</v>
      </c>
      <c r="W73" s="78">
        <f t="shared" si="24"/>
        <v>4.8495359999999996</v>
      </c>
    </row>
    <row r="74" spans="1:23">
      <c r="A74" s="8" t="s">
        <v>116</v>
      </c>
      <c r="B74" s="22">
        <v>16.032</v>
      </c>
      <c r="C74" s="22">
        <f t="shared" si="15"/>
        <v>16.032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6.7029791999999997</v>
      </c>
      <c r="K74" s="23">
        <v>3.8316479999999991</v>
      </c>
      <c r="L74" s="23">
        <v>0</v>
      </c>
      <c r="M74" s="23">
        <v>0.81602879999999989</v>
      </c>
      <c r="N74" s="23">
        <v>4.6813439999999993</v>
      </c>
      <c r="O74" s="23">
        <f t="shared" si="17"/>
        <v>16.032</v>
      </c>
      <c r="P74" s="24"/>
      <c r="Q74" s="81">
        <f t="shared" si="18"/>
        <v>16.032</v>
      </c>
      <c r="S74" s="78">
        <f t="shared" si="20"/>
        <v>6.7029791999999997</v>
      </c>
      <c r="T74" s="78">
        <f t="shared" si="21"/>
        <v>3.8316479999999991</v>
      </c>
      <c r="U74" s="78">
        <f t="shared" si="22"/>
        <v>0</v>
      </c>
      <c r="V74" s="78">
        <f t="shared" si="23"/>
        <v>0.81602879999999989</v>
      </c>
      <c r="W74" s="78">
        <f t="shared" si="24"/>
        <v>4.6813439999999993</v>
      </c>
    </row>
    <row r="75" spans="1:23">
      <c r="A75" s="8" t="s">
        <v>117</v>
      </c>
      <c r="B75" s="22">
        <v>15.571999999999999</v>
      </c>
      <c r="C75" s="22">
        <f t="shared" si="15"/>
        <v>15.571999999999999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6.5106531999999993</v>
      </c>
      <c r="K75" s="23">
        <v>3.7217079999999991</v>
      </c>
      <c r="L75" s="23">
        <v>0</v>
      </c>
      <c r="M75" s="23">
        <v>0.79261479999999984</v>
      </c>
      <c r="N75" s="23">
        <v>4.5470239999999986</v>
      </c>
      <c r="O75" s="23">
        <f t="shared" si="17"/>
        <v>15.571999999999997</v>
      </c>
      <c r="P75" s="24"/>
      <c r="Q75" s="81">
        <f t="shared" si="18"/>
        <v>15.571999999999997</v>
      </c>
      <c r="S75" s="78">
        <f t="shared" si="20"/>
        <v>6.5106531999999993</v>
      </c>
      <c r="T75" s="78">
        <f t="shared" si="21"/>
        <v>3.7217079999999991</v>
      </c>
      <c r="U75" s="78">
        <f t="shared" si="22"/>
        <v>0</v>
      </c>
      <c r="V75" s="78">
        <f t="shared" si="23"/>
        <v>0.79261479999999984</v>
      </c>
      <c r="W75" s="78">
        <f t="shared" si="24"/>
        <v>4.5470239999999986</v>
      </c>
    </row>
    <row r="76" spans="1:23">
      <c r="A76" s="8" t="s">
        <v>118</v>
      </c>
      <c r="B76" s="22">
        <v>14.84</v>
      </c>
      <c r="C76" s="22">
        <f t="shared" si="15"/>
        <v>14.84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6.2046039999999998</v>
      </c>
      <c r="K76" s="23">
        <v>3.5467599999999995</v>
      </c>
      <c r="L76" s="23">
        <v>0</v>
      </c>
      <c r="M76" s="23">
        <v>0.75535599999999992</v>
      </c>
      <c r="N76" s="23">
        <v>4.3332799999999994</v>
      </c>
      <c r="O76" s="23">
        <f t="shared" si="17"/>
        <v>14.84</v>
      </c>
      <c r="P76" s="24"/>
      <c r="Q76" s="81">
        <f t="shared" si="18"/>
        <v>14.84</v>
      </c>
      <c r="S76" s="78">
        <f t="shared" si="20"/>
        <v>6.2046039999999998</v>
      </c>
      <c r="T76" s="78">
        <f t="shared" si="21"/>
        <v>3.5467599999999995</v>
      </c>
      <c r="U76" s="78">
        <f t="shared" si="22"/>
        <v>0</v>
      </c>
      <c r="V76" s="78">
        <f t="shared" si="23"/>
        <v>0.75535599999999992</v>
      </c>
      <c r="W76" s="78">
        <f t="shared" si="24"/>
        <v>4.3332799999999994</v>
      </c>
    </row>
    <row r="77" spans="1:23">
      <c r="A77" s="8" t="s">
        <v>119</v>
      </c>
      <c r="B77" s="22">
        <v>14.9</v>
      </c>
      <c r="C77" s="22">
        <f t="shared" si="15"/>
        <v>14.9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6.2296899999999997</v>
      </c>
      <c r="K77" s="23">
        <v>3.5610999999999997</v>
      </c>
      <c r="L77" s="23">
        <v>0</v>
      </c>
      <c r="M77" s="23">
        <v>0.75840999999999981</v>
      </c>
      <c r="N77" s="23">
        <v>4.3507999999999996</v>
      </c>
      <c r="O77" s="23">
        <f t="shared" si="17"/>
        <v>14.9</v>
      </c>
      <c r="P77" s="24"/>
      <c r="Q77" s="81">
        <f t="shared" si="18"/>
        <v>14.9</v>
      </c>
      <c r="S77" s="78">
        <f t="shared" si="20"/>
        <v>6.2296899999999997</v>
      </c>
      <c r="T77" s="78">
        <f t="shared" si="21"/>
        <v>3.5610999999999997</v>
      </c>
      <c r="U77" s="78">
        <f t="shared" si="22"/>
        <v>0</v>
      </c>
      <c r="V77" s="78">
        <f t="shared" si="23"/>
        <v>0.75840999999999981</v>
      </c>
      <c r="W77" s="78">
        <f t="shared" si="24"/>
        <v>4.3507999999999996</v>
      </c>
    </row>
    <row r="78" spans="1:23">
      <c r="A78" s="8" t="s">
        <v>120</v>
      </c>
      <c r="B78" s="22">
        <v>16.436</v>
      </c>
      <c r="C78" s="22">
        <f t="shared" si="15"/>
        <v>16.436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6.8718915999999988</v>
      </c>
      <c r="K78" s="23">
        <v>3.9282039999999991</v>
      </c>
      <c r="L78" s="23">
        <v>0</v>
      </c>
      <c r="M78" s="23">
        <v>0.8365923999999999</v>
      </c>
      <c r="N78" s="23">
        <v>4.7993119999999996</v>
      </c>
      <c r="O78" s="23">
        <f t="shared" si="17"/>
        <v>16.436</v>
      </c>
      <c r="P78" s="24"/>
      <c r="Q78" s="81">
        <f t="shared" si="18"/>
        <v>16.436</v>
      </c>
      <c r="S78" s="78">
        <f t="shared" si="20"/>
        <v>6.8718915999999988</v>
      </c>
      <c r="T78" s="78">
        <f t="shared" si="21"/>
        <v>3.9282039999999991</v>
      </c>
      <c r="U78" s="78">
        <f t="shared" si="22"/>
        <v>0</v>
      </c>
      <c r="V78" s="78">
        <f t="shared" si="23"/>
        <v>0.8365923999999999</v>
      </c>
      <c r="W78" s="78">
        <f t="shared" si="24"/>
        <v>4.7993119999999996</v>
      </c>
    </row>
    <row r="79" spans="1:23">
      <c r="A79" s="8" t="s">
        <v>121</v>
      </c>
      <c r="B79" s="22">
        <v>17.068000000000001</v>
      </c>
      <c r="C79" s="22">
        <f t="shared" si="15"/>
        <v>17.068000000000001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7.1361308000000001</v>
      </c>
      <c r="K79" s="23">
        <v>4.0792519999999994</v>
      </c>
      <c r="L79" s="23">
        <v>0</v>
      </c>
      <c r="M79" s="23">
        <v>0.8687611999999999</v>
      </c>
      <c r="N79" s="23">
        <v>4.9838559999999994</v>
      </c>
      <c r="O79" s="23">
        <f t="shared" si="17"/>
        <v>17.068000000000001</v>
      </c>
      <c r="P79" s="24"/>
      <c r="Q79" s="81">
        <f t="shared" si="18"/>
        <v>17.068000000000001</v>
      </c>
      <c r="S79" s="78">
        <f t="shared" si="20"/>
        <v>7.1361308000000001</v>
      </c>
      <c r="T79" s="78">
        <f t="shared" si="21"/>
        <v>4.0792519999999994</v>
      </c>
      <c r="U79" s="78">
        <f t="shared" si="22"/>
        <v>0</v>
      </c>
      <c r="V79" s="78">
        <f t="shared" si="23"/>
        <v>0.8687611999999999</v>
      </c>
      <c r="W79" s="78">
        <f t="shared" si="24"/>
        <v>4.9838559999999994</v>
      </c>
    </row>
    <row r="80" spans="1:23">
      <c r="A80" s="8" t="s">
        <v>122</v>
      </c>
      <c r="B80" s="22">
        <v>17.835999999999999</v>
      </c>
      <c r="C80" s="22">
        <f t="shared" si="15"/>
        <v>17.835999999999999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7.4572315999999992</v>
      </c>
      <c r="K80" s="23">
        <v>4.2628039999999983</v>
      </c>
      <c r="L80" s="23">
        <v>0</v>
      </c>
      <c r="M80" s="23">
        <v>0.90785239999999978</v>
      </c>
      <c r="N80" s="23">
        <v>5.208111999999999</v>
      </c>
      <c r="O80" s="23">
        <f t="shared" si="17"/>
        <v>17.835999999999999</v>
      </c>
      <c r="P80" s="24"/>
      <c r="Q80" s="81">
        <f t="shared" si="18"/>
        <v>17.835999999999999</v>
      </c>
      <c r="S80" s="78">
        <f t="shared" si="20"/>
        <v>7.4572315999999992</v>
      </c>
      <c r="T80" s="78">
        <f t="shared" si="21"/>
        <v>4.2628039999999983</v>
      </c>
      <c r="U80" s="78">
        <f t="shared" si="22"/>
        <v>0</v>
      </c>
      <c r="V80" s="78">
        <f t="shared" si="23"/>
        <v>0.90785239999999978</v>
      </c>
      <c r="W80" s="78">
        <f t="shared" si="24"/>
        <v>5.208111999999999</v>
      </c>
    </row>
    <row r="81" spans="1:23">
      <c r="A81" s="8" t="s">
        <v>123</v>
      </c>
      <c r="B81" s="22">
        <v>17.664000000000001</v>
      </c>
      <c r="C81" s="22">
        <f t="shared" si="15"/>
        <v>17.664000000000001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7.3853184000000001</v>
      </c>
      <c r="K81" s="23">
        <v>4.2216959999999997</v>
      </c>
      <c r="L81" s="23">
        <v>0</v>
      </c>
      <c r="M81" s="23">
        <v>0.89909759999999994</v>
      </c>
      <c r="N81" s="23">
        <v>5.1578879999999998</v>
      </c>
      <c r="O81" s="23">
        <f t="shared" si="17"/>
        <v>17.664000000000001</v>
      </c>
      <c r="P81" s="24"/>
      <c r="Q81" s="81">
        <f t="shared" si="18"/>
        <v>17.664000000000001</v>
      </c>
      <c r="S81" s="78">
        <f t="shared" si="20"/>
        <v>7.3853184000000001</v>
      </c>
      <c r="T81" s="78">
        <f t="shared" si="21"/>
        <v>4.2216959999999997</v>
      </c>
      <c r="U81" s="78">
        <f t="shared" si="22"/>
        <v>0</v>
      </c>
      <c r="V81" s="78">
        <f t="shared" si="23"/>
        <v>0.89909759999999994</v>
      </c>
      <c r="W81" s="78">
        <f t="shared" si="24"/>
        <v>5.1578879999999998</v>
      </c>
    </row>
    <row r="82" spans="1:23">
      <c r="A82" s="8" t="s">
        <v>124</v>
      </c>
      <c r="B82" s="22">
        <v>17.492000000000001</v>
      </c>
      <c r="C82" s="22">
        <f t="shared" si="15"/>
        <v>17.492000000000001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7.3134052000000001</v>
      </c>
      <c r="K82" s="23">
        <v>4.1805879999999993</v>
      </c>
      <c r="L82" s="23">
        <v>0</v>
      </c>
      <c r="M82" s="23">
        <v>0.89034279999999988</v>
      </c>
      <c r="N82" s="23">
        <v>5.1076639999999998</v>
      </c>
      <c r="O82" s="23">
        <f t="shared" si="17"/>
        <v>17.492000000000001</v>
      </c>
      <c r="P82" s="24"/>
      <c r="Q82" s="81">
        <f t="shared" si="18"/>
        <v>17.492000000000001</v>
      </c>
      <c r="S82" s="78">
        <f t="shared" si="20"/>
        <v>7.3134052000000001</v>
      </c>
      <c r="T82" s="78">
        <f t="shared" si="21"/>
        <v>4.1805879999999993</v>
      </c>
      <c r="U82" s="78">
        <f t="shared" si="22"/>
        <v>0</v>
      </c>
      <c r="V82" s="78">
        <f t="shared" si="23"/>
        <v>0.89034279999999988</v>
      </c>
      <c r="W82" s="78">
        <f t="shared" si="24"/>
        <v>5.1076639999999998</v>
      </c>
    </row>
    <row r="83" spans="1:23">
      <c r="A83" s="8" t="s">
        <v>125</v>
      </c>
      <c r="B83" s="22">
        <v>18.623999999999999</v>
      </c>
      <c r="C83" s="22">
        <f t="shared" si="15"/>
        <v>18.623999999999999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7.7866943999999991</v>
      </c>
      <c r="K83" s="23">
        <v>4.4511359999999991</v>
      </c>
      <c r="L83" s="23">
        <v>0</v>
      </c>
      <c r="M83" s="23">
        <v>0.94796159999999974</v>
      </c>
      <c r="N83" s="23">
        <v>5.4382079999999986</v>
      </c>
      <c r="O83" s="23">
        <f t="shared" si="17"/>
        <v>18.623999999999999</v>
      </c>
      <c r="P83" s="24"/>
      <c r="Q83" s="81">
        <f t="shared" si="18"/>
        <v>18.623999999999999</v>
      </c>
      <c r="S83" s="78">
        <f t="shared" si="20"/>
        <v>7.7866943999999991</v>
      </c>
      <c r="T83" s="78">
        <f t="shared" si="21"/>
        <v>4.4511359999999991</v>
      </c>
      <c r="U83" s="78">
        <f t="shared" si="22"/>
        <v>0</v>
      </c>
      <c r="V83" s="78">
        <f t="shared" si="23"/>
        <v>0.94796159999999974</v>
      </c>
      <c r="W83" s="78">
        <f t="shared" si="24"/>
        <v>5.4382079999999986</v>
      </c>
    </row>
    <row r="84" spans="1:23">
      <c r="A84" s="8" t="s">
        <v>126</v>
      </c>
      <c r="B84" s="22">
        <v>19.891999999999999</v>
      </c>
      <c r="C84" s="22">
        <f t="shared" si="15"/>
        <v>19.891999999999999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8.3168451999999995</v>
      </c>
      <c r="K84" s="23">
        <v>4.7541879999999992</v>
      </c>
      <c r="L84" s="23">
        <v>0</v>
      </c>
      <c r="M84" s="23">
        <v>1.0125027999999998</v>
      </c>
      <c r="N84" s="23">
        <v>5.808463999999999</v>
      </c>
      <c r="O84" s="23">
        <f t="shared" si="17"/>
        <v>19.891999999999999</v>
      </c>
      <c r="P84" s="24"/>
      <c r="Q84" s="81">
        <f t="shared" si="18"/>
        <v>19.891999999999999</v>
      </c>
      <c r="S84" s="78">
        <f t="shared" si="20"/>
        <v>8.3168451999999995</v>
      </c>
      <c r="T84" s="78">
        <f t="shared" si="21"/>
        <v>4.7541879999999992</v>
      </c>
      <c r="U84" s="78">
        <f t="shared" si="22"/>
        <v>0</v>
      </c>
      <c r="V84" s="78">
        <f t="shared" si="23"/>
        <v>1.0125027999999998</v>
      </c>
      <c r="W84" s="78">
        <f t="shared" si="24"/>
        <v>5.808463999999999</v>
      </c>
    </row>
    <row r="85" spans="1:23">
      <c r="A85" s="8" t="s">
        <v>127</v>
      </c>
      <c r="B85" s="22">
        <v>20.16</v>
      </c>
      <c r="C85" s="22">
        <f t="shared" si="15"/>
        <v>20.16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8.4288959999999999</v>
      </c>
      <c r="K85" s="23">
        <v>4.8182399999999985</v>
      </c>
      <c r="L85" s="23">
        <v>0</v>
      </c>
      <c r="M85" s="23">
        <v>1.0261439999999999</v>
      </c>
      <c r="N85" s="23">
        <v>5.8867199999999995</v>
      </c>
      <c r="O85" s="23">
        <f t="shared" si="17"/>
        <v>20.16</v>
      </c>
      <c r="P85" s="24"/>
      <c r="Q85" s="81">
        <f t="shared" si="18"/>
        <v>20.16</v>
      </c>
      <c r="S85" s="78">
        <f t="shared" si="20"/>
        <v>8.4288959999999999</v>
      </c>
      <c r="T85" s="78">
        <f t="shared" si="21"/>
        <v>4.8182399999999985</v>
      </c>
      <c r="U85" s="78">
        <f t="shared" si="22"/>
        <v>0</v>
      </c>
      <c r="V85" s="78">
        <f t="shared" si="23"/>
        <v>1.0261439999999999</v>
      </c>
      <c r="W85" s="78">
        <f t="shared" si="24"/>
        <v>5.8867199999999995</v>
      </c>
    </row>
    <row r="86" spans="1:23">
      <c r="A86" s="8" t="s">
        <v>128</v>
      </c>
      <c r="B86" s="22">
        <v>19.891999999999999</v>
      </c>
      <c r="C86" s="22">
        <f t="shared" si="15"/>
        <v>19.891999999999999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8.3168451999999995</v>
      </c>
      <c r="K86" s="23">
        <v>4.7541879999999992</v>
      </c>
      <c r="L86" s="23">
        <v>0</v>
      </c>
      <c r="M86" s="23">
        <v>1.0125027999999998</v>
      </c>
      <c r="N86" s="23">
        <v>5.808463999999999</v>
      </c>
      <c r="O86" s="23">
        <f t="shared" si="17"/>
        <v>19.891999999999999</v>
      </c>
      <c r="P86" s="24"/>
      <c r="Q86" s="81">
        <f t="shared" si="18"/>
        <v>19.891999999999999</v>
      </c>
      <c r="S86" s="78">
        <f t="shared" si="20"/>
        <v>8.3168451999999995</v>
      </c>
      <c r="T86" s="78">
        <f t="shared" si="21"/>
        <v>4.7541879999999992</v>
      </c>
      <c r="U86" s="78">
        <f t="shared" si="22"/>
        <v>0</v>
      </c>
      <c r="V86" s="78">
        <f t="shared" si="23"/>
        <v>1.0125027999999998</v>
      </c>
      <c r="W86" s="78">
        <f t="shared" si="24"/>
        <v>5.808463999999999</v>
      </c>
    </row>
    <row r="87" spans="1:23">
      <c r="A87" s="8" t="s">
        <v>129</v>
      </c>
      <c r="B87" s="22">
        <v>18.603999999999999</v>
      </c>
      <c r="C87" s="22">
        <f t="shared" si="15"/>
        <v>18.603999999999999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7.7783323999999991</v>
      </c>
      <c r="K87" s="23">
        <v>4.4463559999999989</v>
      </c>
      <c r="L87" s="23">
        <v>0</v>
      </c>
      <c r="M87" s="23">
        <v>0.94694359999999977</v>
      </c>
      <c r="N87" s="23">
        <v>5.4323679999999994</v>
      </c>
      <c r="O87" s="23">
        <f t="shared" si="17"/>
        <v>18.603999999999999</v>
      </c>
      <c r="P87" s="24"/>
      <c r="Q87" s="81">
        <f t="shared" si="18"/>
        <v>18.603999999999999</v>
      </c>
      <c r="S87" s="78">
        <f t="shared" si="20"/>
        <v>7.7783323999999991</v>
      </c>
      <c r="T87" s="78">
        <f t="shared" si="21"/>
        <v>4.4463559999999989</v>
      </c>
      <c r="U87" s="78">
        <f t="shared" si="22"/>
        <v>0</v>
      </c>
      <c r="V87" s="78">
        <f t="shared" si="23"/>
        <v>0.94694359999999977</v>
      </c>
      <c r="W87" s="78">
        <f t="shared" si="24"/>
        <v>5.4323679999999994</v>
      </c>
    </row>
    <row r="88" spans="1:23">
      <c r="A88" s="8" t="s">
        <v>130</v>
      </c>
      <c r="B88" s="22">
        <v>19.239999999999998</v>
      </c>
      <c r="C88" s="22">
        <f t="shared" si="15"/>
        <v>19.239999999999998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8.0442439999999991</v>
      </c>
      <c r="K88" s="23">
        <v>4.5983599999999987</v>
      </c>
      <c r="L88" s="23">
        <v>0</v>
      </c>
      <c r="M88" s="23">
        <v>0.97931599999999974</v>
      </c>
      <c r="N88" s="23">
        <v>5.6180799999999991</v>
      </c>
      <c r="O88" s="23">
        <f t="shared" si="17"/>
        <v>19.239999999999998</v>
      </c>
      <c r="P88" s="24"/>
      <c r="Q88" s="81">
        <f t="shared" si="18"/>
        <v>19.239999999999998</v>
      </c>
      <c r="S88" s="78">
        <f t="shared" si="20"/>
        <v>8.0442439999999991</v>
      </c>
      <c r="T88" s="78">
        <f t="shared" si="21"/>
        <v>4.5983599999999987</v>
      </c>
      <c r="U88" s="78">
        <f t="shared" si="22"/>
        <v>0</v>
      </c>
      <c r="V88" s="78">
        <f t="shared" si="23"/>
        <v>0.97931599999999974</v>
      </c>
      <c r="W88" s="78">
        <f t="shared" si="24"/>
        <v>5.6180799999999991</v>
      </c>
    </row>
    <row r="89" spans="1:23">
      <c r="A89" s="8" t="s">
        <v>131</v>
      </c>
      <c r="B89" s="22">
        <v>18.584</v>
      </c>
      <c r="C89" s="22">
        <f t="shared" si="15"/>
        <v>18.584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7.7699703999999983</v>
      </c>
      <c r="K89" s="23">
        <v>4.4415759999999986</v>
      </c>
      <c r="L89" s="23">
        <v>0</v>
      </c>
      <c r="M89" s="23">
        <v>0.94592559999999981</v>
      </c>
      <c r="N89" s="23">
        <v>5.4265279999999985</v>
      </c>
      <c r="O89" s="23">
        <f t="shared" si="17"/>
        <v>18.584</v>
      </c>
      <c r="P89" s="24"/>
      <c r="Q89" s="81">
        <f t="shared" si="18"/>
        <v>18.584</v>
      </c>
      <c r="S89" s="78">
        <f t="shared" si="20"/>
        <v>7.7699703999999983</v>
      </c>
      <c r="T89" s="78">
        <f t="shared" si="21"/>
        <v>4.4415759999999986</v>
      </c>
      <c r="U89" s="78">
        <f t="shared" si="22"/>
        <v>0</v>
      </c>
      <c r="V89" s="78">
        <f t="shared" si="23"/>
        <v>0.94592559999999981</v>
      </c>
      <c r="W89" s="78">
        <f t="shared" si="24"/>
        <v>5.4265279999999985</v>
      </c>
    </row>
    <row r="90" spans="1:23">
      <c r="A90" s="8" t="s">
        <v>132</v>
      </c>
      <c r="B90" s="22">
        <v>19.372</v>
      </c>
      <c r="C90" s="22">
        <f t="shared" si="15"/>
        <v>19.372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8.0994332</v>
      </c>
      <c r="K90" s="23">
        <v>4.6299079999999995</v>
      </c>
      <c r="L90" s="23">
        <v>0</v>
      </c>
      <c r="M90" s="23">
        <v>0.98603479999999977</v>
      </c>
      <c r="N90" s="23">
        <v>5.6566239999999981</v>
      </c>
      <c r="O90" s="23">
        <f t="shared" si="17"/>
        <v>19.372</v>
      </c>
      <c r="P90" s="24"/>
      <c r="Q90" s="81">
        <f t="shared" si="18"/>
        <v>19.372</v>
      </c>
      <c r="S90" s="78">
        <f t="shared" si="20"/>
        <v>8.0994332</v>
      </c>
      <c r="T90" s="78">
        <f t="shared" si="21"/>
        <v>4.6299079999999995</v>
      </c>
      <c r="U90" s="78">
        <f t="shared" si="22"/>
        <v>0</v>
      </c>
      <c r="V90" s="78">
        <f t="shared" si="23"/>
        <v>0.98603479999999977</v>
      </c>
      <c r="W90" s="78">
        <f t="shared" si="24"/>
        <v>5.6566239999999981</v>
      </c>
    </row>
    <row r="91" spans="1:23">
      <c r="A91" s="8" t="s">
        <v>133</v>
      </c>
      <c r="B91" s="22">
        <v>19.352</v>
      </c>
      <c r="C91" s="22">
        <f t="shared" si="15"/>
        <v>19.352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8.0910711999999982</v>
      </c>
      <c r="K91" s="23">
        <v>4.6251279999999992</v>
      </c>
      <c r="L91" s="23">
        <v>0</v>
      </c>
      <c r="M91" s="23">
        <v>0.9850167999999998</v>
      </c>
      <c r="N91" s="23">
        <v>5.6507839999999989</v>
      </c>
      <c r="O91" s="23">
        <f t="shared" si="17"/>
        <v>19.352</v>
      </c>
      <c r="P91" s="24"/>
      <c r="Q91" s="81">
        <f t="shared" si="18"/>
        <v>19.352</v>
      </c>
      <c r="S91" s="78">
        <f t="shared" si="20"/>
        <v>8.0910711999999982</v>
      </c>
      <c r="T91" s="78">
        <f t="shared" si="21"/>
        <v>4.6251279999999992</v>
      </c>
      <c r="U91" s="78">
        <f t="shared" si="22"/>
        <v>0</v>
      </c>
      <c r="V91" s="78">
        <f t="shared" si="23"/>
        <v>0.9850167999999998</v>
      </c>
      <c r="W91" s="78">
        <f t="shared" si="24"/>
        <v>5.6507839999999989</v>
      </c>
    </row>
    <row r="92" spans="1:23">
      <c r="A92" s="8" t="s">
        <v>134</v>
      </c>
      <c r="B92" s="22">
        <v>19.411999999999999</v>
      </c>
      <c r="C92" s="22">
        <f t="shared" si="15"/>
        <v>19.411999999999999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8.1161571999999982</v>
      </c>
      <c r="K92" s="23">
        <v>4.639467999999999</v>
      </c>
      <c r="L92" s="23">
        <v>0</v>
      </c>
      <c r="M92" s="23">
        <v>0.9880707999999998</v>
      </c>
      <c r="N92" s="23">
        <v>5.6683039999999982</v>
      </c>
      <c r="O92" s="23">
        <f t="shared" si="17"/>
        <v>19.411999999999999</v>
      </c>
      <c r="P92" s="24"/>
      <c r="Q92" s="81">
        <f t="shared" si="18"/>
        <v>19.411999999999999</v>
      </c>
      <c r="S92" s="78">
        <f t="shared" si="20"/>
        <v>8.1161571999999982</v>
      </c>
      <c r="T92" s="78">
        <f t="shared" si="21"/>
        <v>4.639467999999999</v>
      </c>
      <c r="U92" s="78">
        <f t="shared" si="22"/>
        <v>0</v>
      </c>
      <c r="V92" s="78">
        <f t="shared" si="23"/>
        <v>0.9880707999999998</v>
      </c>
      <c r="W92" s="78">
        <f t="shared" si="24"/>
        <v>5.6683039999999982</v>
      </c>
    </row>
    <row r="93" spans="1:23">
      <c r="A93" s="8" t="s">
        <v>135</v>
      </c>
      <c r="B93" s="22">
        <v>18.776</v>
      </c>
      <c r="C93" s="22">
        <f t="shared" si="15"/>
        <v>18.776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7.8502455999999992</v>
      </c>
      <c r="K93" s="23">
        <v>4.4874639999999992</v>
      </c>
      <c r="L93" s="23">
        <v>0</v>
      </c>
      <c r="M93" s="23">
        <v>0.95569839999999984</v>
      </c>
      <c r="N93" s="23">
        <v>5.4825919999999986</v>
      </c>
      <c r="O93" s="23">
        <f t="shared" si="17"/>
        <v>18.776</v>
      </c>
      <c r="P93" s="24"/>
      <c r="Q93" s="81">
        <f t="shared" si="18"/>
        <v>18.776</v>
      </c>
      <c r="S93" s="78">
        <f t="shared" si="20"/>
        <v>7.8502455999999992</v>
      </c>
      <c r="T93" s="78">
        <f t="shared" si="21"/>
        <v>4.4874639999999992</v>
      </c>
      <c r="U93" s="78">
        <f t="shared" si="22"/>
        <v>0</v>
      </c>
      <c r="V93" s="78">
        <f t="shared" si="23"/>
        <v>0.95569839999999984</v>
      </c>
      <c r="W93" s="78">
        <f t="shared" si="24"/>
        <v>5.4825919999999986</v>
      </c>
    </row>
    <row r="94" spans="1:23">
      <c r="A94" s="8" t="s">
        <v>136</v>
      </c>
      <c r="B94" s="22">
        <v>18.28</v>
      </c>
      <c r="C94" s="22">
        <f t="shared" si="15"/>
        <v>18.28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7.642868</v>
      </c>
      <c r="K94" s="23">
        <v>4.3689199999999992</v>
      </c>
      <c r="L94" s="23">
        <v>0</v>
      </c>
      <c r="M94" s="23">
        <v>0.93045199999999995</v>
      </c>
      <c r="N94" s="23">
        <v>5.3377600000000003</v>
      </c>
      <c r="O94" s="23">
        <f t="shared" si="17"/>
        <v>18.28</v>
      </c>
      <c r="P94" s="24"/>
      <c r="Q94" s="81">
        <f t="shared" si="18"/>
        <v>18.28</v>
      </c>
      <c r="S94" s="78">
        <f t="shared" si="20"/>
        <v>7.642868</v>
      </c>
      <c r="T94" s="78">
        <f t="shared" si="21"/>
        <v>4.3689199999999992</v>
      </c>
      <c r="U94" s="78">
        <f t="shared" si="22"/>
        <v>0</v>
      </c>
      <c r="V94" s="78">
        <f t="shared" si="23"/>
        <v>0.93045199999999995</v>
      </c>
      <c r="W94" s="78">
        <f t="shared" si="24"/>
        <v>5.3377600000000003</v>
      </c>
    </row>
    <row r="95" spans="1:23">
      <c r="A95" s="8" t="s">
        <v>137</v>
      </c>
      <c r="B95" s="22">
        <v>17.684000000000001</v>
      </c>
      <c r="C95" s="22">
        <f t="shared" si="15"/>
        <v>17.684000000000001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7.3936803999999992</v>
      </c>
      <c r="K95" s="23">
        <v>4.2264759999999999</v>
      </c>
      <c r="L95" s="23">
        <v>0</v>
      </c>
      <c r="M95" s="23">
        <v>0.9001155999999999</v>
      </c>
      <c r="N95" s="23">
        <v>5.163727999999999</v>
      </c>
      <c r="O95" s="23">
        <f t="shared" si="17"/>
        <v>17.684000000000001</v>
      </c>
      <c r="P95" s="24"/>
      <c r="Q95" s="81">
        <f t="shared" si="18"/>
        <v>17.684000000000001</v>
      </c>
      <c r="S95" s="78">
        <f t="shared" si="20"/>
        <v>7.3936803999999992</v>
      </c>
      <c r="T95" s="78">
        <f t="shared" si="21"/>
        <v>4.2264759999999999</v>
      </c>
      <c r="U95" s="78">
        <f t="shared" si="22"/>
        <v>0</v>
      </c>
      <c r="V95" s="78">
        <f t="shared" si="23"/>
        <v>0.9001155999999999</v>
      </c>
      <c r="W95" s="78">
        <f t="shared" si="24"/>
        <v>5.163727999999999</v>
      </c>
    </row>
    <row r="96" spans="1:23">
      <c r="A96" s="8" t="s">
        <v>138</v>
      </c>
      <c r="B96" s="22">
        <v>18.315999999999999</v>
      </c>
      <c r="C96" s="22">
        <f t="shared" si="15"/>
        <v>18.315999999999999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7.6579195999999987</v>
      </c>
      <c r="K96" s="23">
        <v>4.3775239999999993</v>
      </c>
      <c r="L96" s="23">
        <v>0</v>
      </c>
      <c r="M96" s="23">
        <v>0.93228439999999979</v>
      </c>
      <c r="N96" s="23">
        <v>5.3482719999999988</v>
      </c>
      <c r="O96" s="23">
        <f t="shared" si="17"/>
        <v>18.315999999999999</v>
      </c>
      <c r="P96" s="24"/>
      <c r="Q96" s="81">
        <f t="shared" si="18"/>
        <v>18.315999999999999</v>
      </c>
      <c r="S96" s="78">
        <f t="shared" si="20"/>
        <v>7.6579195999999987</v>
      </c>
      <c r="T96" s="78">
        <f t="shared" si="21"/>
        <v>4.3775239999999993</v>
      </c>
      <c r="U96" s="78">
        <f t="shared" si="22"/>
        <v>0</v>
      </c>
      <c r="V96" s="78">
        <f t="shared" si="23"/>
        <v>0.93228439999999979</v>
      </c>
      <c r="W96" s="78">
        <f t="shared" si="24"/>
        <v>5.3482719999999988</v>
      </c>
    </row>
    <row r="97" spans="1:26">
      <c r="A97" s="8" t="s">
        <v>139</v>
      </c>
      <c r="B97" s="22">
        <v>18.603999999999999</v>
      </c>
      <c r="C97" s="22">
        <f t="shared" si="15"/>
        <v>18.603999999999999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7.7783323999999991</v>
      </c>
      <c r="K97" s="23">
        <v>4.4463559999999989</v>
      </c>
      <c r="L97" s="23">
        <v>0</v>
      </c>
      <c r="M97" s="23">
        <v>0.94694359999999977</v>
      </c>
      <c r="N97" s="23">
        <v>5.4323679999999994</v>
      </c>
      <c r="O97" s="23">
        <f t="shared" si="17"/>
        <v>18.603999999999999</v>
      </c>
      <c r="P97" s="24"/>
      <c r="Q97" s="81">
        <f t="shared" si="18"/>
        <v>18.603999999999999</v>
      </c>
      <c r="S97" s="78">
        <f t="shared" si="20"/>
        <v>7.7783323999999991</v>
      </c>
      <c r="T97" s="78">
        <f t="shared" si="21"/>
        <v>4.4463559999999989</v>
      </c>
      <c r="U97" s="78">
        <f t="shared" si="22"/>
        <v>0</v>
      </c>
      <c r="V97" s="78">
        <f t="shared" si="23"/>
        <v>0.94694359999999977</v>
      </c>
      <c r="W97" s="78">
        <f t="shared" si="24"/>
        <v>5.4323679999999994</v>
      </c>
    </row>
    <row r="98" spans="1:26">
      <c r="A98" s="8" t="s">
        <v>140</v>
      </c>
      <c r="B98" s="22">
        <v>19.295999999999999</v>
      </c>
      <c r="C98" s="22">
        <f t="shared" si="15"/>
        <v>19.295999999999999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8.0676575999999987</v>
      </c>
      <c r="K98" s="23">
        <v>4.611743999999999</v>
      </c>
      <c r="L98" s="23">
        <v>0</v>
      </c>
      <c r="M98" s="23">
        <v>0.98216639999999988</v>
      </c>
      <c r="N98" s="23">
        <v>5.6344319999999986</v>
      </c>
      <c r="O98" s="23">
        <f t="shared" si="17"/>
        <v>19.295999999999999</v>
      </c>
      <c r="P98" s="24"/>
      <c r="Q98" s="81">
        <f t="shared" si="18"/>
        <v>19.295999999999999</v>
      </c>
      <c r="S98" s="78">
        <f t="shared" si="20"/>
        <v>8.0676575999999987</v>
      </c>
      <c r="T98" s="78">
        <f t="shared" si="21"/>
        <v>4.611743999999999</v>
      </c>
      <c r="U98" s="78">
        <f t="shared" si="22"/>
        <v>0</v>
      </c>
      <c r="V98" s="78">
        <f t="shared" si="23"/>
        <v>0.98216639999999988</v>
      </c>
      <c r="W98" s="78">
        <f t="shared" si="24"/>
        <v>5.6344319999999986</v>
      </c>
    </row>
    <row r="99" spans="1:26">
      <c r="A99" s="8" t="s">
        <v>175</v>
      </c>
      <c r="B99" s="22">
        <f t="shared" ref="B99:Q99" si="25">SUM(B3:B98)/4000</f>
        <v>0.33940100000000012</v>
      </c>
      <c r="C99" s="22">
        <f t="shared" si="25"/>
        <v>0.33940100000000012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0.14190355809999997</v>
      </c>
      <c r="K99" s="24">
        <f t="shared" si="25"/>
        <v>8.1116838999999982E-2</v>
      </c>
      <c r="L99" s="24">
        <f t="shared" si="25"/>
        <v>0</v>
      </c>
      <c r="M99" s="24">
        <f t="shared" si="25"/>
        <v>1.7275510899999992E-2</v>
      </c>
      <c r="N99" s="24">
        <f t="shared" si="25"/>
        <v>9.9105092000000006E-2</v>
      </c>
      <c r="O99" s="25">
        <f t="shared" si="25"/>
        <v>0.33940100000000012</v>
      </c>
      <c r="P99" s="25"/>
      <c r="Q99" s="85">
        <f t="shared" si="25"/>
        <v>0.33940100000000012</v>
      </c>
      <c r="S99" s="78">
        <f>SUM(S3:S98)/4000</f>
        <v>0.14190355809999997</v>
      </c>
      <c r="T99" s="78">
        <f t="shared" ref="T99:W99" si="26">SUM(T3:T98)/4000</f>
        <v>8.1116838999999982E-2</v>
      </c>
      <c r="U99" s="78">
        <f t="shared" si="26"/>
        <v>0</v>
      </c>
      <c r="V99" s="78">
        <f t="shared" si="26"/>
        <v>1.7275510899999992E-2</v>
      </c>
      <c r="W99" s="78">
        <f t="shared" si="26"/>
        <v>9.9105092000000006E-2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3" activePane="bottomRight" state="frozen"/>
      <selection sqref="A1:D35"/>
      <selection pane="topRight" sqref="A1:D35"/>
      <selection pane="bottomLeft" sqref="A1:D35"/>
      <selection pane="bottomRight" activeCell="T108" sqref="T10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-181</v>
      </c>
      <c r="P3" s="95">
        <v>-163</v>
      </c>
      <c r="Q3" s="95">
        <v>0</v>
      </c>
      <c r="R3" s="95">
        <v>0</v>
      </c>
      <c r="S3" s="114">
        <v>0</v>
      </c>
      <c r="U3" s="115">
        <v>-344</v>
      </c>
      <c r="V3" s="116">
        <v>0</v>
      </c>
      <c r="W3">
        <v>0</v>
      </c>
      <c r="X3">
        <v>-181</v>
      </c>
      <c r="Y3">
        <v>0</v>
      </c>
      <c r="Z3">
        <v>-163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0.86</v>
      </c>
      <c r="N4" s="115">
        <v>0</v>
      </c>
      <c r="O4" s="88">
        <v>-201</v>
      </c>
      <c r="P4" s="88">
        <v>-185</v>
      </c>
      <c r="Q4" s="88">
        <v>0</v>
      </c>
      <c r="R4" s="88">
        <v>0</v>
      </c>
      <c r="S4" s="116">
        <v>0</v>
      </c>
      <c r="U4" s="115">
        <v>-386</v>
      </c>
      <c r="V4" s="116">
        <v>0.86</v>
      </c>
      <c r="W4">
        <v>0</v>
      </c>
      <c r="X4">
        <v>-201</v>
      </c>
      <c r="Y4">
        <v>0.86</v>
      </c>
      <c r="Z4">
        <v>-185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1.05</v>
      </c>
      <c r="N5" s="115">
        <v>-8</v>
      </c>
      <c r="O5" s="88">
        <v>-216</v>
      </c>
      <c r="P5" s="88">
        <v>-199</v>
      </c>
      <c r="Q5" s="88">
        <v>0</v>
      </c>
      <c r="R5" s="88">
        <v>0</v>
      </c>
      <c r="S5" s="116">
        <v>0</v>
      </c>
      <c r="U5" s="115">
        <v>-423</v>
      </c>
      <c r="V5" s="116">
        <v>1.05</v>
      </c>
      <c r="W5">
        <v>-8</v>
      </c>
      <c r="X5">
        <v>-216</v>
      </c>
      <c r="Y5">
        <v>1.05</v>
      </c>
      <c r="Z5">
        <v>-199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-42</v>
      </c>
      <c r="O6" s="88">
        <v>-231</v>
      </c>
      <c r="P6" s="88">
        <v>-219</v>
      </c>
      <c r="Q6" s="88">
        <v>0</v>
      </c>
      <c r="R6" s="88">
        <v>0</v>
      </c>
      <c r="S6" s="116">
        <v>0</v>
      </c>
      <c r="U6" s="115">
        <v>-492</v>
      </c>
      <c r="V6" s="116">
        <v>0</v>
      </c>
      <c r="W6">
        <v>-42</v>
      </c>
      <c r="X6">
        <v>-231</v>
      </c>
      <c r="Y6">
        <v>0</v>
      </c>
      <c r="Z6">
        <v>-219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-61</v>
      </c>
      <c r="O7" s="88">
        <v>-241</v>
      </c>
      <c r="P7" s="88">
        <v>-234</v>
      </c>
      <c r="Q7" s="88">
        <v>0</v>
      </c>
      <c r="R7" s="88">
        <v>0</v>
      </c>
      <c r="S7" s="116">
        <v>0</v>
      </c>
      <c r="U7" s="115">
        <v>-536</v>
      </c>
      <c r="V7" s="116">
        <v>0</v>
      </c>
      <c r="W7">
        <v>-61</v>
      </c>
      <c r="X7">
        <v>-241</v>
      </c>
      <c r="Y7">
        <v>0</v>
      </c>
      <c r="Z7">
        <v>-234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-70</v>
      </c>
      <c r="O8" s="88">
        <v>-236</v>
      </c>
      <c r="P8" s="88">
        <v>-248</v>
      </c>
      <c r="Q8" s="88">
        <v>0</v>
      </c>
      <c r="R8" s="88">
        <v>0</v>
      </c>
      <c r="S8" s="116">
        <v>0</v>
      </c>
      <c r="U8" s="115">
        <v>-554</v>
      </c>
      <c r="V8" s="116">
        <v>0</v>
      </c>
      <c r="W8">
        <v>-70</v>
      </c>
      <c r="X8">
        <v>-236</v>
      </c>
      <c r="Y8">
        <v>0</v>
      </c>
      <c r="Z8">
        <v>-248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-91</v>
      </c>
      <c r="O9" s="88">
        <v>-246</v>
      </c>
      <c r="P9" s="88">
        <v>-258</v>
      </c>
      <c r="Q9" s="88">
        <v>0</v>
      </c>
      <c r="R9" s="88">
        <v>0</v>
      </c>
      <c r="S9" s="116">
        <v>0</v>
      </c>
      <c r="U9" s="115">
        <v>-595</v>
      </c>
      <c r="V9" s="116">
        <v>0</v>
      </c>
      <c r="W9">
        <v>-91</v>
      </c>
      <c r="X9">
        <v>-246</v>
      </c>
      <c r="Y9">
        <v>0</v>
      </c>
      <c r="Z9">
        <v>-258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-110</v>
      </c>
      <c r="O10" s="88">
        <v>-251</v>
      </c>
      <c r="P10" s="88">
        <v>-267</v>
      </c>
      <c r="Q10" s="88">
        <v>0</v>
      </c>
      <c r="R10" s="88">
        <v>0</v>
      </c>
      <c r="S10" s="116">
        <v>0</v>
      </c>
      <c r="U10" s="115">
        <v>-628</v>
      </c>
      <c r="V10" s="116">
        <v>0</v>
      </c>
      <c r="W10">
        <v>-110</v>
      </c>
      <c r="X10">
        <v>-251</v>
      </c>
      <c r="Y10">
        <v>0</v>
      </c>
      <c r="Z10">
        <v>-267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-138</v>
      </c>
      <c r="O11" s="88">
        <v>-256</v>
      </c>
      <c r="P11" s="88">
        <v>-273</v>
      </c>
      <c r="Q11" s="88">
        <v>0</v>
      </c>
      <c r="R11" s="88">
        <v>0</v>
      </c>
      <c r="S11" s="116">
        <v>0</v>
      </c>
      <c r="U11" s="115">
        <v>-667</v>
      </c>
      <c r="V11" s="116">
        <v>0</v>
      </c>
      <c r="W11">
        <v>-138</v>
      </c>
      <c r="X11">
        <v>-256</v>
      </c>
      <c r="Y11">
        <v>0</v>
      </c>
      <c r="Z11">
        <v>-273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0.38</v>
      </c>
      <c r="N12" s="115">
        <v>-150</v>
      </c>
      <c r="O12" s="88">
        <v>-261</v>
      </c>
      <c r="P12" s="88">
        <v>-282</v>
      </c>
      <c r="Q12" s="88">
        <v>0</v>
      </c>
      <c r="R12" s="88">
        <v>0</v>
      </c>
      <c r="S12" s="116">
        <v>0</v>
      </c>
      <c r="U12" s="115">
        <v>-693</v>
      </c>
      <c r="V12" s="116">
        <v>0.38</v>
      </c>
      <c r="W12">
        <v>-150</v>
      </c>
      <c r="X12">
        <v>-261</v>
      </c>
      <c r="Y12">
        <v>0.38</v>
      </c>
      <c r="Z12">
        <v>-282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-158</v>
      </c>
      <c r="O13" s="88">
        <v>-266</v>
      </c>
      <c r="P13" s="88">
        <v>-290</v>
      </c>
      <c r="Q13" s="88">
        <v>0</v>
      </c>
      <c r="R13" s="88">
        <v>0</v>
      </c>
      <c r="S13" s="116">
        <v>0</v>
      </c>
      <c r="U13" s="115">
        <v>-714</v>
      </c>
      <c r="V13" s="116">
        <v>0</v>
      </c>
      <c r="W13">
        <v>-158</v>
      </c>
      <c r="X13">
        <v>-266</v>
      </c>
      <c r="Y13">
        <v>0</v>
      </c>
      <c r="Z13">
        <v>-290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0.67</v>
      </c>
      <c r="N14" s="115">
        <v>-160</v>
      </c>
      <c r="O14" s="88">
        <v>-261</v>
      </c>
      <c r="P14" s="88">
        <v>-296</v>
      </c>
      <c r="Q14" s="88">
        <v>0</v>
      </c>
      <c r="R14" s="88">
        <v>0</v>
      </c>
      <c r="S14" s="116">
        <v>0</v>
      </c>
      <c r="U14" s="115">
        <v>-717</v>
      </c>
      <c r="V14" s="116">
        <v>0.67</v>
      </c>
      <c r="W14">
        <v>-160</v>
      </c>
      <c r="X14">
        <v>-261</v>
      </c>
      <c r="Y14">
        <v>0.67</v>
      </c>
      <c r="Z14">
        <v>-296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0.56999999999999995</v>
      </c>
      <c r="N15" s="115">
        <v>-152</v>
      </c>
      <c r="O15" s="88">
        <v>-261</v>
      </c>
      <c r="P15" s="88">
        <v>-299</v>
      </c>
      <c r="Q15" s="88">
        <v>0</v>
      </c>
      <c r="R15" s="88">
        <v>0</v>
      </c>
      <c r="S15" s="116">
        <v>0</v>
      </c>
      <c r="U15" s="115">
        <v>-712</v>
      </c>
      <c r="V15" s="116">
        <v>0.56999999999999995</v>
      </c>
      <c r="W15">
        <v>-152</v>
      </c>
      <c r="X15">
        <v>-261</v>
      </c>
      <c r="Y15">
        <v>0.56999999999999995</v>
      </c>
      <c r="Z15">
        <v>-299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1.72</v>
      </c>
      <c r="N16" s="115">
        <v>-148</v>
      </c>
      <c r="O16" s="88">
        <v>-261</v>
      </c>
      <c r="P16" s="88">
        <v>-303</v>
      </c>
      <c r="Q16" s="88">
        <v>0</v>
      </c>
      <c r="R16" s="88">
        <v>0</v>
      </c>
      <c r="S16" s="116">
        <v>0</v>
      </c>
      <c r="U16" s="115">
        <v>-712</v>
      </c>
      <c r="V16" s="116">
        <v>1.72</v>
      </c>
      <c r="W16">
        <v>-148</v>
      </c>
      <c r="X16">
        <v>-261</v>
      </c>
      <c r="Y16">
        <v>1.72</v>
      </c>
      <c r="Z16">
        <v>-303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2.0099999999999998</v>
      </c>
      <c r="N17" s="115">
        <v>-145</v>
      </c>
      <c r="O17" s="88">
        <v>-261</v>
      </c>
      <c r="P17" s="88">
        <v>-306</v>
      </c>
      <c r="Q17" s="88">
        <v>0</v>
      </c>
      <c r="R17" s="88">
        <v>0</v>
      </c>
      <c r="S17" s="116">
        <v>0</v>
      </c>
      <c r="U17" s="115">
        <v>-712</v>
      </c>
      <c r="V17" s="116">
        <v>2.0099999999999998</v>
      </c>
      <c r="W17">
        <v>-145</v>
      </c>
      <c r="X17">
        <v>-261</v>
      </c>
      <c r="Y17">
        <v>2.0099999999999998</v>
      </c>
      <c r="Z17">
        <v>-306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1.05</v>
      </c>
      <c r="N18" s="115">
        <v>-138</v>
      </c>
      <c r="O18" s="88">
        <v>-266</v>
      </c>
      <c r="P18" s="88">
        <v>-306</v>
      </c>
      <c r="Q18" s="88">
        <v>0</v>
      </c>
      <c r="R18" s="88">
        <v>0</v>
      </c>
      <c r="S18" s="116">
        <v>0</v>
      </c>
      <c r="U18" s="115">
        <v>-710</v>
      </c>
      <c r="V18" s="116">
        <v>1.05</v>
      </c>
      <c r="W18">
        <v>-138</v>
      </c>
      <c r="X18">
        <v>-266</v>
      </c>
      <c r="Y18">
        <v>1.05</v>
      </c>
      <c r="Z18">
        <v>-306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</v>
      </c>
      <c r="N19" s="115">
        <v>-126</v>
      </c>
      <c r="O19" s="88">
        <v>-261</v>
      </c>
      <c r="P19" s="88">
        <v>-304</v>
      </c>
      <c r="Q19" s="88">
        <v>0</v>
      </c>
      <c r="R19" s="88">
        <v>0</v>
      </c>
      <c r="S19" s="116">
        <v>0</v>
      </c>
      <c r="U19" s="115">
        <v>-691</v>
      </c>
      <c r="V19" s="116">
        <v>2.4</v>
      </c>
      <c r="W19">
        <v>-126</v>
      </c>
      <c r="X19">
        <v>-261</v>
      </c>
      <c r="Y19">
        <v>2.4</v>
      </c>
      <c r="Z19">
        <v>-304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1.92</v>
      </c>
      <c r="N20" s="115">
        <v>-110</v>
      </c>
      <c r="O20" s="88">
        <v>-256</v>
      </c>
      <c r="P20" s="88">
        <v>-299</v>
      </c>
      <c r="Q20" s="88">
        <v>0</v>
      </c>
      <c r="R20" s="88">
        <v>0</v>
      </c>
      <c r="S20" s="116">
        <v>0</v>
      </c>
      <c r="U20" s="115">
        <v>-665</v>
      </c>
      <c r="V20" s="116">
        <v>1.92</v>
      </c>
      <c r="W20">
        <v>-110</v>
      </c>
      <c r="X20">
        <v>-256</v>
      </c>
      <c r="Y20">
        <v>1.92</v>
      </c>
      <c r="Z20">
        <v>-299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3.64</v>
      </c>
      <c r="N21" s="115">
        <v>-95</v>
      </c>
      <c r="O21" s="88">
        <v>-251</v>
      </c>
      <c r="P21" s="88">
        <v>-296</v>
      </c>
      <c r="Q21" s="88">
        <v>0</v>
      </c>
      <c r="R21" s="88">
        <v>0</v>
      </c>
      <c r="S21" s="116">
        <v>0</v>
      </c>
      <c r="U21" s="115">
        <v>-642</v>
      </c>
      <c r="V21" s="116">
        <v>3.64</v>
      </c>
      <c r="W21">
        <v>-95</v>
      </c>
      <c r="X21">
        <v>-251</v>
      </c>
      <c r="Y21">
        <v>3.64</v>
      </c>
      <c r="Z21">
        <v>-296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3.35</v>
      </c>
      <c r="N22" s="115">
        <v>-81</v>
      </c>
      <c r="O22" s="88">
        <v>-241</v>
      </c>
      <c r="P22" s="88">
        <v>-286</v>
      </c>
      <c r="Q22" s="88">
        <v>0</v>
      </c>
      <c r="R22" s="88">
        <v>0</v>
      </c>
      <c r="S22" s="116">
        <v>0</v>
      </c>
      <c r="U22" s="115">
        <v>-608</v>
      </c>
      <c r="V22" s="116">
        <v>3.35</v>
      </c>
      <c r="W22">
        <v>-81</v>
      </c>
      <c r="X22">
        <v>-241</v>
      </c>
      <c r="Y22">
        <v>3.35</v>
      </c>
      <c r="Z22">
        <v>-286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4.9800000000000004</v>
      </c>
      <c r="N23" s="115">
        <v>-60</v>
      </c>
      <c r="O23" s="88">
        <v>-276</v>
      </c>
      <c r="P23" s="88">
        <v>-395</v>
      </c>
      <c r="Q23" s="88">
        <v>0</v>
      </c>
      <c r="R23" s="88">
        <v>0</v>
      </c>
      <c r="S23" s="116">
        <v>0</v>
      </c>
      <c r="U23" s="115">
        <v>-731</v>
      </c>
      <c r="V23" s="116">
        <v>4.9800000000000004</v>
      </c>
      <c r="W23">
        <v>-60</v>
      </c>
      <c r="X23">
        <v>-276</v>
      </c>
      <c r="Y23">
        <v>4.9800000000000004</v>
      </c>
      <c r="Z23">
        <v>-395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6.52</v>
      </c>
      <c r="N24" s="115">
        <v>-19</v>
      </c>
      <c r="O24" s="88">
        <v>-295</v>
      </c>
      <c r="P24" s="88">
        <v>-375</v>
      </c>
      <c r="Q24" s="88">
        <v>0</v>
      </c>
      <c r="R24" s="88">
        <v>0</v>
      </c>
      <c r="S24" s="116">
        <v>0</v>
      </c>
      <c r="U24" s="115">
        <v>-689</v>
      </c>
      <c r="V24" s="116">
        <v>6.52</v>
      </c>
      <c r="W24">
        <v>-19</v>
      </c>
      <c r="X24">
        <v>-295</v>
      </c>
      <c r="Y24">
        <v>6.52</v>
      </c>
      <c r="Z24">
        <v>-375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5.08</v>
      </c>
      <c r="N25" s="115">
        <v>0</v>
      </c>
      <c r="O25" s="88">
        <v>-267.79000000000002</v>
      </c>
      <c r="P25" s="88">
        <v>-484</v>
      </c>
      <c r="Q25" s="88">
        <v>0</v>
      </c>
      <c r="R25" s="88">
        <v>0</v>
      </c>
      <c r="S25" s="116">
        <v>0</v>
      </c>
      <c r="U25" s="115">
        <v>-751.79</v>
      </c>
      <c r="V25" s="116">
        <v>5.08</v>
      </c>
      <c r="W25">
        <v>0</v>
      </c>
      <c r="X25">
        <v>-267.79000000000002</v>
      </c>
      <c r="Y25">
        <v>5.08</v>
      </c>
      <c r="Z25">
        <v>-484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6.8</v>
      </c>
      <c r="N26" s="115">
        <v>0</v>
      </c>
      <c r="O26" s="88">
        <v>-256</v>
      </c>
      <c r="P26" s="88">
        <v>-455</v>
      </c>
      <c r="Q26" s="88">
        <v>0</v>
      </c>
      <c r="R26" s="88">
        <v>0</v>
      </c>
      <c r="S26" s="116">
        <v>0</v>
      </c>
      <c r="U26" s="115">
        <v>-711</v>
      </c>
      <c r="V26" s="116">
        <v>6.8</v>
      </c>
      <c r="W26">
        <v>0</v>
      </c>
      <c r="X26">
        <v>-256</v>
      </c>
      <c r="Y26">
        <v>6.8</v>
      </c>
      <c r="Z26">
        <v>-455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5.84</v>
      </c>
      <c r="N27" s="115">
        <v>0</v>
      </c>
      <c r="O27" s="88">
        <v>-237</v>
      </c>
      <c r="P27" s="88">
        <v>-426</v>
      </c>
      <c r="Q27" s="88">
        <v>0</v>
      </c>
      <c r="R27" s="88">
        <v>0</v>
      </c>
      <c r="S27" s="116">
        <v>0</v>
      </c>
      <c r="U27" s="115">
        <v>-663</v>
      </c>
      <c r="V27" s="116">
        <v>5.84</v>
      </c>
      <c r="W27">
        <v>0</v>
      </c>
      <c r="X27">
        <v>-237</v>
      </c>
      <c r="Y27">
        <v>5.84</v>
      </c>
      <c r="Z27">
        <v>-426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9.49</v>
      </c>
      <c r="N28" s="115">
        <v>0</v>
      </c>
      <c r="O28" s="88">
        <v>-250</v>
      </c>
      <c r="P28" s="88">
        <v>-380</v>
      </c>
      <c r="Q28" s="88">
        <v>0</v>
      </c>
      <c r="R28" s="88">
        <v>0</v>
      </c>
      <c r="S28" s="116">
        <v>0</v>
      </c>
      <c r="U28" s="115">
        <v>-630</v>
      </c>
      <c r="V28" s="116">
        <v>9.49</v>
      </c>
      <c r="W28">
        <v>0</v>
      </c>
      <c r="X28">
        <v>-250</v>
      </c>
      <c r="Y28">
        <v>9.49</v>
      </c>
      <c r="Z28">
        <v>-380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9.58</v>
      </c>
      <c r="N29" s="115">
        <v>0</v>
      </c>
      <c r="O29" s="88">
        <v>-235</v>
      </c>
      <c r="P29" s="88">
        <v>-340</v>
      </c>
      <c r="Q29" s="88">
        <v>0</v>
      </c>
      <c r="R29" s="88">
        <v>0</v>
      </c>
      <c r="S29" s="116">
        <v>0</v>
      </c>
      <c r="U29" s="115">
        <v>-575</v>
      </c>
      <c r="V29" s="116">
        <v>9.58</v>
      </c>
      <c r="W29">
        <v>0</v>
      </c>
      <c r="X29">
        <v>-235</v>
      </c>
      <c r="Y29">
        <v>9.58</v>
      </c>
      <c r="Z29">
        <v>-340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9.1</v>
      </c>
      <c r="N30" s="115">
        <v>0</v>
      </c>
      <c r="O30" s="88">
        <v>-210</v>
      </c>
      <c r="P30" s="88">
        <v>-307</v>
      </c>
      <c r="Q30" s="88">
        <v>0</v>
      </c>
      <c r="R30" s="88">
        <v>0</v>
      </c>
      <c r="S30" s="116">
        <v>0</v>
      </c>
      <c r="U30" s="115">
        <v>-517</v>
      </c>
      <c r="V30" s="116">
        <v>9.1</v>
      </c>
      <c r="W30">
        <v>0</v>
      </c>
      <c r="X30">
        <v>-210</v>
      </c>
      <c r="Y30">
        <v>9.1</v>
      </c>
      <c r="Z30">
        <v>-307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9.58</v>
      </c>
      <c r="N31" s="115">
        <v>0</v>
      </c>
      <c r="O31" s="88">
        <v>-185</v>
      </c>
      <c r="P31" s="88">
        <v>-278</v>
      </c>
      <c r="Q31" s="88">
        <v>0</v>
      </c>
      <c r="R31" s="88">
        <v>0</v>
      </c>
      <c r="S31" s="116">
        <v>0</v>
      </c>
      <c r="U31" s="115">
        <v>-463</v>
      </c>
      <c r="V31" s="116">
        <v>9.58</v>
      </c>
      <c r="W31">
        <v>0</v>
      </c>
      <c r="X31">
        <v>-185</v>
      </c>
      <c r="Y31">
        <v>9.58</v>
      </c>
      <c r="Z31">
        <v>-278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9.58</v>
      </c>
      <c r="N32" s="115">
        <v>0</v>
      </c>
      <c r="O32" s="88">
        <v>-160</v>
      </c>
      <c r="P32" s="88">
        <v>-524</v>
      </c>
      <c r="Q32" s="88">
        <v>0</v>
      </c>
      <c r="R32" s="88">
        <v>0</v>
      </c>
      <c r="S32" s="116">
        <v>0</v>
      </c>
      <c r="U32" s="115">
        <v>-684</v>
      </c>
      <c r="V32" s="116">
        <v>9.58</v>
      </c>
      <c r="W32">
        <v>0</v>
      </c>
      <c r="X32">
        <v>-160</v>
      </c>
      <c r="Y32">
        <v>9.58</v>
      </c>
      <c r="Z32">
        <v>-524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9.2899999999999991</v>
      </c>
      <c r="N33" s="115">
        <v>0</v>
      </c>
      <c r="O33" s="88">
        <v>-105</v>
      </c>
      <c r="P33" s="88">
        <v>-455</v>
      </c>
      <c r="Q33" s="88">
        <v>0</v>
      </c>
      <c r="R33" s="88">
        <v>0</v>
      </c>
      <c r="S33" s="116">
        <v>0</v>
      </c>
      <c r="U33" s="115">
        <v>-560</v>
      </c>
      <c r="V33" s="116">
        <v>9.2899999999999991</v>
      </c>
      <c r="W33">
        <v>0</v>
      </c>
      <c r="X33">
        <v>-105</v>
      </c>
      <c r="Y33">
        <v>9.2899999999999991</v>
      </c>
      <c r="Z33">
        <v>-455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9.58</v>
      </c>
      <c r="N34" s="115">
        <v>0</v>
      </c>
      <c r="O34" s="88">
        <v>-65</v>
      </c>
      <c r="P34" s="88">
        <v>-389</v>
      </c>
      <c r="Q34" s="88">
        <v>0</v>
      </c>
      <c r="R34" s="88">
        <v>0</v>
      </c>
      <c r="S34" s="116">
        <v>0</v>
      </c>
      <c r="U34" s="115">
        <v>-454</v>
      </c>
      <c r="V34" s="116">
        <v>9.58</v>
      </c>
      <c r="W34">
        <v>0</v>
      </c>
      <c r="X34">
        <v>-65</v>
      </c>
      <c r="Y34">
        <v>9.58</v>
      </c>
      <c r="Z34">
        <v>-389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9.58</v>
      </c>
      <c r="N35" s="115">
        <v>0</v>
      </c>
      <c r="O35" s="88">
        <v>-30</v>
      </c>
      <c r="P35" s="88">
        <v>-329</v>
      </c>
      <c r="Q35" s="88">
        <v>0</v>
      </c>
      <c r="R35" s="88">
        <v>0</v>
      </c>
      <c r="S35" s="116">
        <v>0</v>
      </c>
      <c r="U35" s="115">
        <v>-359</v>
      </c>
      <c r="V35" s="116">
        <v>9.58</v>
      </c>
      <c r="W35">
        <v>0</v>
      </c>
      <c r="X35">
        <v>-30</v>
      </c>
      <c r="Y35">
        <v>9.58</v>
      </c>
      <c r="Z35">
        <v>-329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8.7200000000000006</v>
      </c>
      <c r="N36" s="115">
        <v>0</v>
      </c>
      <c r="O36" s="88">
        <v>0</v>
      </c>
      <c r="P36" s="88">
        <v>-298</v>
      </c>
      <c r="Q36" s="88">
        <v>0</v>
      </c>
      <c r="R36" s="88">
        <v>0</v>
      </c>
      <c r="S36" s="116">
        <v>0</v>
      </c>
      <c r="U36" s="115">
        <v>-298</v>
      </c>
      <c r="V36" s="116">
        <v>8.7200000000000006</v>
      </c>
      <c r="W36">
        <v>0</v>
      </c>
      <c r="X36">
        <v>0</v>
      </c>
      <c r="Y36">
        <v>8.7200000000000006</v>
      </c>
      <c r="Z36">
        <v>-298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9.58</v>
      </c>
      <c r="N37" s="115">
        <v>0</v>
      </c>
      <c r="O37" s="88">
        <v>0</v>
      </c>
      <c r="P37" s="88">
        <v>-126</v>
      </c>
      <c r="Q37" s="88">
        <v>0</v>
      </c>
      <c r="R37" s="88">
        <v>0</v>
      </c>
      <c r="S37" s="116">
        <v>0</v>
      </c>
      <c r="U37" s="115">
        <v>-126</v>
      </c>
      <c r="V37" s="116">
        <v>9.58</v>
      </c>
      <c r="W37">
        <v>0</v>
      </c>
      <c r="X37">
        <v>0</v>
      </c>
      <c r="Y37">
        <v>9.58</v>
      </c>
      <c r="Z37">
        <v>-126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9.58</v>
      </c>
      <c r="N38" s="115">
        <v>0</v>
      </c>
      <c r="O38" s="88">
        <v>0</v>
      </c>
      <c r="P38" s="88">
        <v>-85</v>
      </c>
      <c r="Q38" s="88">
        <v>0</v>
      </c>
      <c r="R38" s="88">
        <v>0</v>
      </c>
      <c r="S38" s="116">
        <v>0</v>
      </c>
      <c r="U38" s="115">
        <v>-85</v>
      </c>
      <c r="V38" s="116">
        <v>9.58</v>
      </c>
      <c r="W38">
        <v>0</v>
      </c>
      <c r="X38">
        <v>0</v>
      </c>
      <c r="Y38">
        <v>9.58</v>
      </c>
      <c r="Z38">
        <v>-85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9.49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9.49</v>
      </c>
      <c r="W39">
        <v>0</v>
      </c>
      <c r="X39">
        <v>0</v>
      </c>
      <c r="Y39">
        <v>9.49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9.58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9.58</v>
      </c>
      <c r="W40">
        <v>0</v>
      </c>
      <c r="X40">
        <v>0</v>
      </c>
      <c r="Y40">
        <v>9.58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9.58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9.58</v>
      </c>
      <c r="W41">
        <v>0</v>
      </c>
      <c r="X41">
        <v>0</v>
      </c>
      <c r="Y41">
        <v>9.58</v>
      </c>
      <c r="Z41">
        <v>0</v>
      </c>
    </row>
    <row r="42" spans="7:26">
      <c r="G42" t="s">
        <v>84</v>
      </c>
      <c r="H42" s="115">
        <v>15.33</v>
      </c>
      <c r="I42" s="88">
        <v>0</v>
      </c>
      <c r="J42" s="88">
        <v>0</v>
      </c>
      <c r="K42" s="88">
        <v>0</v>
      </c>
      <c r="L42" s="88">
        <v>0</v>
      </c>
      <c r="M42" s="116">
        <v>9.58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24.91</v>
      </c>
      <c r="W42">
        <v>15.33</v>
      </c>
      <c r="X42">
        <v>0</v>
      </c>
      <c r="Y42">
        <v>9.58</v>
      </c>
      <c r="Z42">
        <v>0</v>
      </c>
    </row>
    <row r="43" spans="7:26">
      <c r="G43" t="s">
        <v>85</v>
      </c>
      <c r="H43" s="115">
        <v>5.75</v>
      </c>
      <c r="I43" s="88">
        <v>0</v>
      </c>
      <c r="J43" s="88">
        <v>0</v>
      </c>
      <c r="K43" s="88">
        <v>0</v>
      </c>
      <c r="L43" s="88">
        <v>0</v>
      </c>
      <c r="M43" s="116">
        <v>9.58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15.33</v>
      </c>
      <c r="W43">
        <v>5.75</v>
      </c>
      <c r="X43">
        <v>0</v>
      </c>
      <c r="Y43">
        <v>9.58</v>
      </c>
      <c r="Z43">
        <v>0</v>
      </c>
    </row>
    <row r="44" spans="7:26">
      <c r="G44" t="s">
        <v>86</v>
      </c>
      <c r="H44" s="115">
        <v>13.42</v>
      </c>
      <c r="I44" s="88">
        <v>0</v>
      </c>
      <c r="J44" s="88">
        <v>0</v>
      </c>
      <c r="K44" s="88">
        <v>0</v>
      </c>
      <c r="L44" s="88">
        <v>0</v>
      </c>
      <c r="M44" s="116">
        <v>8.14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21.56</v>
      </c>
      <c r="W44">
        <v>13.42</v>
      </c>
      <c r="X44">
        <v>0</v>
      </c>
      <c r="Y44">
        <v>8.14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7.47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7.47</v>
      </c>
      <c r="W45">
        <v>0</v>
      </c>
      <c r="X45">
        <v>0</v>
      </c>
      <c r="Y45">
        <v>7.47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6.9</v>
      </c>
      <c r="W46">
        <v>0</v>
      </c>
      <c r="X46">
        <v>0</v>
      </c>
      <c r="Y46">
        <v>6.9</v>
      </c>
      <c r="Z46">
        <v>0</v>
      </c>
    </row>
    <row r="47" spans="7:26">
      <c r="G47" t="s">
        <v>89</v>
      </c>
      <c r="H47" s="115">
        <v>282.64</v>
      </c>
      <c r="I47" s="88">
        <v>0</v>
      </c>
      <c r="J47" s="88">
        <v>0</v>
      </c>
      <c r="K47" s="88">
        <v>0</v>
      </c>
      <c r="L47" s="88">
        <v>0</v>
      </c>
      <c r="M47" s="116">
        <v>8.0500000000000007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290.69</v>
      </c>
      <c r="W47">
        <v>282.64</v>
      </c>
      <c r="X47">
        <v>0</v>
      </c>
      <c r="Y47">
        <v>8.0500000000000007</v>
      </c>
      <c r="Z47">
        <v>0</v>
      </c>
    </row>
    <row r="48" spans="7:26">
      <c r="G48" t="s">
        <v>90</v>
      </c>
      <c r="H48" s="115">
        <v>276.89</v>
      </c>
      <c r="I48" s="88">
        <v>0</v>
      </c>
      <c r="J48" s="88">
        <v>0</v>
      </c>
      <c r="K48" s="88">
        <v>0</v>
      </c>
      <c r="L48" s="88">
        <v>0</v>
      </c>
      <c r="M48" s="116">
        <v>7.38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284.27</v>
      </c>
      <c r="W48">
        <v>276.89</v>
      </c>
      <c r="X48">
        <v>0</v>
      </c>
      <c r="Y48">
        <v>7.38</v>
      </c>
      <c r="Z48">
        <v>0</v>
      </c>
    </row>
    <row r="49" spans="7:26">
      <c r="G49" t="s">
        <v>91</v>
      </c>
      <c r="H49" s="115">
        <v>60.84</v>
      </c>
      <c r="I49" s="88">
        <v>0</v>
      </c>
      <c r="J49" s="88">
        <v>0</v>
      </c>
      <c r="K49" s="88">
        <v>0</v>
      </c>
      <c r="L49" s="88">
        <v>0</v>
      </c>
      <c r="M49" s="116">
        <v>6.04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66.88</v>
      </c>
      <c r="W49">
        <v>60.84</v>
      </c>
      <c r="X49">
        <v>0</v>
      </c>
      <c r="Y49">
        <v>6.04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7.19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7.19</v>
      </c>
      <c r="W50">
        <v>0</v>
      </c>
      <c r="X50">
        <v>0</v>
      </c>
      <c r="Y50">
        <v>7.19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9.58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9.58</v>
      </c>
      <c r="W51">
        <v>0</v>
      </c>
      <c r="X51">
        <v>0</v>
      </c>
      <c r="Y51">
        <v>9.58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9.58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9.58</v>
      </c>
      <c r="W52">
        <v>0</v>
      </c>
      <c r="X52">
        <v>0</v>
      </c>
      <c r="Y52">
        <v>9.58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9.58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9.58</v>
      </c>
      <c r="W53">
        <v>0</v>
      </c>
      <c r="X53">
        <v>0</v>
      </c>
      <c r="Y53">
        <v>9.58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9.58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9.58</v>
      </c>
      <c r="W54">
        <v>0</v>
      </c>
      <c r="X54">
        <v>0</v>
      </c>
      <c r="Y54">
        <v>9.58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8.43</v>
      </c>
      <c r="N55" s="115">
        <v>0</v>
      </c>
      <c r="O55" s="88">
        <v>0</v>
      </c>
      <c r="P55" s="88">
        <v>-32</v>
      </c>
      <c r="Q55" s="88">
        <v>0</v>
      </c>
      <c r="R55" s="88">
        <v>0</v>
      </c>
      <c r="S55" s="116">
        <v>0</v>
      </c>
      <c r="U55" s="115">
        <v>-32</v>
      </c>
      <c r="V55" s="116">
        <v>8.43</v>
      </c>
      <c r="W55">
        <v>0</v>
      </c>
      <c r="X55">
        <v>0</v>
      </c>
      <c r="Y55">
        <v>8.43</v>
      </c>
      <c r="Z55">
        <v>-32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9.49</v>
      </c>
      <c r="N56" s="115">
        <v>0</v>
      </c>
      <c r="O56" s="88">
        <v>0</v>
      </c>
      <c r="P56" s="88">
        <v>-171</v>
      </c>
      <c r="Q56" s="88">
        <v>0</v>
      </c>
      <c r="R56" s="88">
        <v>0</v>
      </c>
      <c r="S56" s="116">
        <v>0</v>
      </c>
      <c r="U56" s="115">
        <v>-171</v>
      </c>
      <c r="V56" s="116">
        <v>9.49</v>
      </c>
      <c r="W56">
        <v>0</v>
      </c>
      <c r="X56">
        <v>0</v>
      </c>
      <c r="Y56">
        <v>9.49</v>
      </c>
      <c r="Z56">
        <v>-171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9.58</v>
      </c>
      <c r="N57" s="115">
        <v>0</v>
      </c>
      <c r="O57" s="88">
        <v>0</v>
      </c>
      <c r="P57" s="88">
        <v>-57.2</v>
      </c>
      <c r="Q57" s="88">
        <v>0</v>
      </c>
      <c r="R57" s="88">
        <v>0</v>
      </c>
      <c r="S57" s="116">
        <v>0</v>
      </c>
      <c r="U57" s="115">
        <v>-57.2</v>
      </c>
      <c r="V57" s="116">
        <v>9.58</v>
      </c>
      <c r="W57">
        <v>0</v>
      </c>
      <c r="X57">
        <v>0</v>
      </c>
      <c r="Y57">
        <v>9.58</v>
      </c>
      <c r="Z57">
        <v>-57.2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7.38</v>
      </c>
      <c r="N58" s="115">
        <v>0</v>
      </c>
      <c r="O58" s="88">
        <v>-2.62</v>
      </c>
      <c r="P58" s="88">
        <v>-169</v>
      </c>
      <c r="Q58" s="88">
        <v>0</v>
      </c>
      <c r="R58" s="88">
        <v>0</v>
      </c>
      <c r="S58" s="116">
        <v>0</v>
      </c>
      <c r="U58" s="115">
        <v>-171.62</v>
      </c>
      <c r="V58" s="116">
        <v>7.38</v>
      </c>
      <c r="W58">
        <v>0</v>
      </c>
      <c r="X58">
        <v>-2.62</v>
      </c>
      <c r="Y58">
        <v>7.38</v>
      </c>
      <c r="Z58">
        <v>-169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7.38</v>
      </c>
      <c r="N59" s="115">
        <v>0</v>
      </c>
      <c r="O59" s="88">
        <v>-17.28</v>
      </c>
      <c r="P59" s="88">
        <v>-182</v>
      </c>
      <c r="Q59" s="88">
        <v>0</v>
      </c>
      <c r="R59" s="88">
        <v>0</v>
      </c>
      <c r="S59" s="116">
        <v>0</v>
      </c>
      <c r="U59" s="115">
        <v>-199.28</v>
      </c>
      <c r="V59" s="116">
        <v>7.38</v>
      </c>
      <c r="W59">
        <v>0</v>
      </c>
      <c r="X59">
        <v>-17.28</v>
      </c>
      <c r="Y59">
        <v>7.38</v>
      </c>
      <c r="Z59">
        <v>-182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6.52</v>
      </c>
      <c r="N60" s="115">
        <v>0</v>
      </c>
      <c r="O60" s="88">
        <v>-21</v>
      </c>
      <c r="P60" s="88">
        <v>-87.3</v>
      </c>
      <c r="Q60" s="88">
        <v>0</v>
      </c>
      <c r="R60" s="88">
        <v>0</v>
      </c>
      <c r="S60" s="116">
        <v>0</v>
      </c>
      <c r="U60" s="115">
        <v>-108.3</v>
      </c>
      <c r="V60" s="116">
        <v>6.52</v>
      </c>
      <c r="W60">
        <v>0</v>
      </c>
      <c r="X60">
        <v>-21</v>
      </c>
      <c r="Y60">
        <v>6.52</v>
      </c>
      <c r="Z60">
        <v>-87.3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9.58</v>
      </c>
      <c r="N61" s="115">
        <v>0</v>
      </c>
      <c r="O61" s="88">
        <v>-27.69</v>
      </c>
      <c r="P61" s="88">
        <v>-185</v>
      </c>
      <c r="Q61" s="88">
        <v>0</v>
      </c>
      <c r="R61" s="88">
        <v>0</v>
      </c>
      <c r="S61" s="116">
        <v>0</v>
      </c>
      <c r="U61" s="115">
        <v>-212.69</v>
      </c>
      <c r="V61" s="116">
        <v>9.58</v>
      </c>
      <c r="W61">
        <v>0</v>
      </c>
      <c r="X61">
        <v>-27.69</v>
      </c>
      <c r="Y61">
        <v>9.58</v>
      </c>
      <c r="Z61">
        <v>-185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9.58</v>
      </c>
      <c r="N62" s="115">
        <v>0</v>
      </c>
      <c r="O62" s="88">
        <v>-41</v>
      </c>
      <c r="P62" s="88">
        <v>-169.2</v>
      </c>
      <c r="Q62" s="88">
        <v>0</v>
      </c>
      <c r="R62" s="88">
        <v>0</v>
      </c>
      <c r="S62" s="116">
        <v>0</v>
      </c>
      <c r="U62" s="115">
        <v>-210.2</v>
      </c>
      <c r="V62" s="116">
        <v>9.58</v>
      </c>
      <c r="W62">
        <v>0</v>
      </c>
      <c r="X62">
        <v>-41</v>
      </c>
      <c r="Y62">
        <v>9.58</v>
      </c>
      <c r="Z62">
        <v>-169.2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9.2899999999999991</v>
      </c>
      <c r="N63" s="115">
        <v>0</v>
      </c>
      <c r="O63" s="88">
        <v>-51</v>
      </c>
      <c r="P63" s="88">
        <v>0</v>
      </c>
      <c r="Q63" s="88">
        <v>0</v>
      </c>
      <c r="R63" s="88">
        <v>0</v>
      </c>
      <c r="S63" s="116">
        <v>0</v>
      </c>
      <c r="U63" s="115">
        <v>-51</v>
      </c>
      <c r="V63" s="116">
        <v>9.2899999999999991</v>
      </c>
      <c r="W63">
        <v>0</v>
      </c>
      <c r="X63">
        <v>-51</v>
      </c>
      <c r="Y63">
        <v>9.2899999999999991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9.58</v>
      </c>
      <c r="N64" s="115">
        <v>0</v>
      </c>
      <c r="O64" s="88">
        <v>-56</v>
      </c>
      <c r="P64" s="88">
        <v>-211</v>
      </c>
      <c r="Q64" s="88">
        <v>0</v>
      </c>
      <c r="R64" s="88">
        <v>0</v>
      </c>
      <c r="S64" s="116">
        <v>0</v>
      </c>
      <c r="U64" s="115">
        <v>-267</v>
      </c>
      <c r="V64" s="116">
        <v>9.58</v>
      </c>
      <c r="W64">
        <v>0</v>
      </c>
      <c r="X64">
        <v>-56</v>
      </c>
      <c r="Y64">
        <v>9.58</v>
      </c>
      <c r="Z64">
        <v>-211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9.58</v>
      </c>
      <c r="N65" s="115">
        <v>0</v>
      </c>
      <c r="O65" s="88">
        <v>-132</v>
      </c>
      <c r="P65" s="88">
        <v>-211</v>
      </c>
      <c r="Q65" s="88">
        <v>0</v>
      </c>
      <c r="R65" s="88">
        <v>0</v>
      </c>
      <c r="S65" s="116">
        <v>0</v>
      </c>
      <c r="U65" s="115">
        <v>-343</v>
      </c>
      <c r="V65" s="116">
        <v>9.58</v>
      </c>
      <c r="W65">
        <v>0</v>
      </c>
      <c r="X65">
        <v>-132</v>
      </c>
      <c r="Y65">
        <v>9.58</v>
      </c>
      <c r="Z65">
        <v>-211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9.58</v>
      </c>
      <c r="N66" s="115">
        <v>0</v>
      </c>
      <c r="O66" s="88">
        <v>-127</v>
      </c>
      <c r="P66" s="88">
        <v>-78</v>
      </c>
      <c r="Q66" s="88">
        <v>0</v>
      </c>
      <c r="R66" s="88">
        <v>0</v>
      </c>
      <c r="S66" s="116">
        <v>0</v>
      </c>
      <c r="U66" s="115">
        <v>-205</v>
      </c>
      <c r="V66" s="116">
        <v>9.58</v>
      </c>
      <c r="W66">
        <v>0</v>
      </c>
      <c r="X66">
        <v>-127</v>
      </c>
      <c r="Y66">
        <v>9.58</v>
      </c>
      <c r="Z66">
        <v>-78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9.58</v>
      </c>
      <c r="N67" s="115">
        <v>0</v>
      </c>
      <c r="O67" s="88">
        <v>-155</v>
      </c>
      <c r="P67" s="88">
        <v>-457.77</v>
      </c>
      <c r="Q67" s="88">
        <v>0</v>
      </c>
      <c r="R67" s="88">
        <v>0</v>
      </c>
      <c r="S67" s="116">
        <v>0</v>
      </c>
      <c r="U67" s="115">
        <v>-612.77</v>
      </c>
      <c r="V67" s="116">
        <v>9.58</v>
      </c>
      <c r="W67">
        <v>0</v>
      </c>
      <c r="X67">
        <v>-155</v>
      </c>
      <c r="Y67">
        <v>9.58</v>
      </c>
      <c r="Z67">
        <v>-457.77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9.58</v>
      </c>
      <c r="N68" s="115">
        <v>0</v>
      </c>
      <c r="O68" s="88">
        <v>-145</v>
      </c>
      <c r="P68" s="88">
        <v>-493</v>
      </c>
      <c r="Q68" s="88">
        <v>0</v>
      </c>
      <c r="R68" s="88">
        <v>0</v>
      </c>
      <c r="S68" s="116">
        <v>0</v>
      </c>
      <c r="U68" s="115">
        <v>-638</v>
      </c>
      <c r="V68" s="116">
        <v>9.58</v>
      </c>
      <c r="W68">
        <v>0</v>
      </c>
      <c r="X68">
        <v>-145</v>
      </c>
      <c r="Y68">
        <v>9.58</v>
      </c>
      <c r="Z68">
        <v>-493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9.58</v>
      </c>
      <c r="N69" s="115">
        <v>0</v>
      </c>
      <c r="O69" s="88">
        <v>-120</v>
      </c>
      <c r="P69" s="88">
        <v>-475</v>
      </c>
      <c r="Q69" s="88">
        <v>0</v>
      </c>
      <c r="R69" s="88">
        <v>0</v>
      </c>
      <c r="S69" s="116">
        <v>0</v>
      </c>
      <c r="U69" s="115">
        <v>-595</v>
      </c>
      <c r="V69" s="116">
        <v>9.58</v>
      </c>
      <c r="W69">
        <v>0</v>
      </c>
      <c r="X69">
        <v>-120</v>
      </c>
      <c r="Y69">
        <v>9.58</v>
      </c>
      <c r="Z69">
        <v>-475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9.58</v>
      </c>
      <c r="N70" s="115">
        <v>0</v>
      </c>
      <c r="O70" s="88">
        <v>-95</v>
      </c>
      <c r="P70" s="88">
        <v>-448</v>
      </c>
      <c r="Q70" s="88">
        <v>0</v>
      </c>
      <c r="R70" s="88">
        <v>0</v>
      </c>
      <c r="S70" s="116">
        <v>0</v>
      </c>
      <c r="U70" s="115">
        <v>-543</v>
      </c>
      <c r="V70" s="116">
        <v>9.58</v>
      </c>
      <c r="W70">
        <v>0</v>
      </c>
      <c r="X70">
        <v>-95</v>
      </c>
      <c r="Y70">
        <v>9.58</v>
      </c>
      <c r="Z70">
        <v>-448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9.58</v>
      </c>
      <c r="N71" s="115">
        <v>0</v>
      </c>
      <c r="O71" s="88">
        <v>-55</v>
      </c>
      <c r="P71" s="88">
        <v>-419</v>
      </c>
      <c r="Q71" s="88">
        <v>0</v>
      </c>
      <c r="R71" s="88">
        <v>0</v>
      </c>
      <c r="S71" s="116">
        <v>0</v>
      </c>
      <c r="U71" s="115">
        <v>-474</v>
      </c>
      <c r="V71" s="116">
        <v>9.58</v>
      </c>
      <c r="W71">
        <v>0</v>
      </c>
      <c r="X71">
        <v>-55</v>
      </c>
      <c r="Y71">
        <v>9.58</v>
      </c>
      <c r="Z71">
        <v>-419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9.58</v>
      </c>
      <c r="N72" s="115">
        <v>0</v>
      </c>
      <c r="O72" s="88">
        <v>-15</v>
      </c>
      <c r="P72" s="88">
        <v>-382</v>
      </c>
      <c r="Q72" s="88">
        <v>0</v>
      </c>
      <c r="R72" s="88">
        <v>0</v>
      </c>
      <c r="S72" s="116">
        <v>0</v>
      </c>
      <c r="U72" s="115">
        <v>-397</v>
      </c>
      <c r="V72" s="116">
        <v>9.58</v>
      </c>
      <c r="W72">
        <v>0</v>
      </c>
      <c r="X72">
        <v>-15</v>
      </c>
      <c r="Y72">
        <v>9.58</v>
      </c>
      <c r="Z72">
        <v>-382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9.58</v>
      </c>
      <c r="N73" s="115">
        <v>0</v>
      </c>
      <c r="O73" s="88">
        <v>0</v>
      </c>
      <c r="P73" s="88">
        <v>-358</v>
      </c>
      <c r="Q73" s="88">
        <v>0</v>
      </c>
      <c r="R73" s="88">
        <v>0</v>
      </c>
      <c r="S73" s="116">
        <v>0</v>
      </c>
      <c r="U73" s="115">
        <v>-358</v>
      </c>
      <c r="V73" s="116">
        <v>9.58</v>
      </c>
      <c r="W73">
        <v>0</v>
      </c>
      <c r="X73">
        <v>0</v>
      </c>
      <c r="Y73">
        <v>9.58</v>
      </c>
      <c r="Z73">
        <v>-358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9.58</v>
      </c>
      <c r="N74" s="115">
        <v>0</v>
      </c>
      <c r="O74" s="88">
        <v>0</v>
      </c>
      <c r="P74" s="88">
        <v>-292</v>
      </c>
      <c r="Q74" s="88">
        <v>0</v>
      </c>
      <c r="R74" s="88">
        <v>0</v>
      </c>
      <c r="S74" s="116">
        <v>0</v>
      </c>
      <c r="U74" s="115">
        <v>-292</v>
      </c>
      <c r="V74" s="116">
        <v>9.58</v>
      </c>
      <c r="W74">
        <v>0</v>
      </c>
      <c r="X74">
        <v>0</v>
      </c>
      <c r="Y74">
        <v>9.58</v>
      </c>
      <c r="Z74">
        <v>-292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9.58</v>
      </c>
      <c r="N75" s="115">
        <v>0</v>
      </c>
      <c r="O75" s="88">
        <v>-45</v>
      </c>
      <c r="P75" s="88">
        <v>-405</v>
      </c>
      <c r="Q75" s="88">
        <v>0</v>
      </c>
      <c r="R75" s="88">
        <v>0</v>
      </c>
      <c r="S75" s="116">
        <v>0</v>
      </c>
      <c r="U75" s="115">
        <v>-450</v>
      </c>
      <c r="V75" s="116">
        <v>9.58</v>
      </c>
      <c r="W75">
        <v>0</v>
      </c>
      <c r="X75">
        <v>-45</v>
      </c>
      <c r="Y75">
        <v>9.58</v>
      </c>
      <c r="Z75">
        <v>-405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9.49</v>
      </c>
      <c r="N76" s="115">
        <v>0</v>
      </c>
      <c r="O76" s="88">
        <v>-40</v>
      </c>
      <c r="P76" s="88">
        <v>-394</v>
      </c>
      <c r="Q76" s="88">
        <v>0</v>
      </c>
      <c r="R76" s="88">
        <v>0</v>
      </c>
      <c r="S76" s="116">
        <v>0</v>
      </c>
      <c r="U76" s="115">
        <v>-434</v>
      </c>
      <c r="V76" s="116">
        <v>9.49</v>
      </c>
      <c r="W76">
        <v>0</v>
      </c>
      <c r="X76">
        <v>-40</v>
      </c>
      <c r="Y76">
        <v>9.49</v>
      </c>
      <c r="Z76">
        <v>-394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9.1</v>
      </c>
      <c r="N77" s="115">
        <v>0</v>
      </c>
      <c r="O77" s="88">
        <v>-40</v>
      </c>
      <c r="P77" s="88">
        <v>-385</v>
      </c>
      <c r="Q77" s="88">
        <v>0</v>
      </c>
      <c r="R77" s="88">
        <v>0</v>
      </c>
      <c r="S77" s="116">
        <v>0</v>
      </c>
      <c r="U77" s="115">
        <v>-425</v>
      </c>
      <c r="V77" s="116">
        <v>9.1</v>
      </c>
      <c r="W77">
        <v>0</v>
      </c>
      <c r="X77">
        <v>-40</v>
      </c>
      <c r="Y77">
        <v>9.1</v>
      </c>
      <c r="Z77">
        <v>-385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7.66</v>
      </c>
      <c r="N78" s="115">
        <v>0</v>
      </c>
      <c r="O78" s="88">
        <v>-20</v>
      </c>
      <c r="P78" s="88">
        <v>-354</v>
      </c>
      <c r="Q78" s="88">
        <v>0</v>
      </c>
      <c r="R78" s="88">
        <v>0</v>
      </c>
      <c r="S78" s="116">
        <v>0</v>
      </c>
      <c r="U78" s="115">
        <v>-374</v>
      </c>
      <c r="V78" s="116">
        <v>7.66</v>
      </c>
      <c r="W78">
        <v>0</v>
      </c>
      <c r="X78">
        <v>-20</v>
      </c>
      <c r="Y78">
        <v>7.66</v>
      </c>
      <c r="Z78">
        <v>-354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8.24</v>
      </c>
      <c r="N79" s="115">
        <v>0</v>
      </c>
      <c r="O79" s="88">
        <v>0</v>
      </c>
      <c r="P79" s="88">
        <v>-261</v>
      </c>
      <c r="Q79" s="88">
        <v>0</v>
      </c>
      <c r="R79" s="88">
        <v>0</v>
      </c>
      <c r="S79" s="116">
        <v>0</v>
      </c>
      <c r="U79" s="115">
        <v>-261</v>
      </c>
      <c r="V79" s="116">
        <v>8.24</v>
      </c>
      <c r="W79">
        <v>0</v>
      </c>
      <c r="X79">
        <v>0</v>
      </c>
      <c r="Y79">
        <v>8.24</v>
      </c>
      <c r="Z79">
        <v>-261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9.2899999999999991</v>
      </c>
      <c r="N80" s="115">
        <v>0</v>
      </c>
      <c r="O80" s="88">
        <v>0</v>
      </c>
      <c r="P80" s="88">
        <v>-239</v>
      </c>
      <c r="Q80" s="88">
        <v>0</v>
      </c>
      <c r="R80" s="88">
        <v>0</v>
      </c>
      <c r="S80" s="116">
        <v>0</v>
      </c>
      <c r="U80" s="115">
        <v>-239</v>
      </c>
      <c r="V80" s="116">
        <v>9.2899999999999991</v>
      </c>
      <c r="W80">
        <v>0</v>
      </c>
      <c r="X80">
        <v>0</v>
      </c>
      <c r="Y80">
        <v>9.2899999999999991</v>
      </c>
      <c r="Z80">
        <v>-239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9.58</v>
      </c>
      <c r="N81" s="115">
        <v>0</v>
      </c>
      <c r="O81" s="88">
        <v>0</v>
      </c>
      <c r="P81" s="88">
        <v>-236</v>
      </c>
      <c r="Q81" s="88">
        <v>0</v>
      </c>
      <c r="R81" s="88">
        <v>0</v>
      </c>
      <c r="S81" s="116">
        <v>0</v>
      </c>
      <c r="U81" s="115">
        <v>-236</v>
      </c>
      <c r="V81" s="116">
        <v>9.58</v>
      </c>
      <c r="W81">
        <v>0</v>
      </c>
      <c r="X81">
        <v>0</v>
      </c>
      <c r="Y81">
        <v>9.58</v>
      </c>
      <c r="Z81">
        <v>-236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9.58</v>
      </c>
      <c r="N82" s="115">
        <v>0</v>
      </c>
      <c r="O82" s="88">
        <v>0</v>
      </c>
      <c r="P82" s="88">
        <v>-260</v>
      </c>
      <c r="Q82" s="88">
        <v>0</v>
      </c>
      <c r="R82" s="88">
        <v>0</v>
      </c>
      <c r="S82" s="116">
        <v>0</v>
      </c>
      <c r="U82" s="115">
        <v>-260</v>
      </c>
      <c r="V82" s="116">
        <v>9.58</v>
      </c>
      <c r="W82">
        <v>0</v>
      </c>
      <c r="X82">
        <v>0</v>
      </c>
      <c r="Y82">
        <v>9.58</v>
      </c>
      <c r="Z82">
        <v>-260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9.58</v>
      </c>
      <c r="N83" s="115">
        <v>0</v>
      </c>
      <c r="O83" s="88">
        <v>0</v>
      </c>
      <c r="P83" s="88">
        <v>-271</v>
      </c>
      <c r="Q83" s="88">
        <v>0</v>
      </c>
      <c r="R83" s="88">
        <v>0</v>
      </c>
      <c r="S83" s="116">
        <v>0</v>
      </c>
      <c r="U83" s="115">
        <v>-271</v>
      </c>
      <c r="V83" s="116">
        <v>9.58</v>
      </c>
      <c r="W83">
        <v>0</v>
      </c>
      <c r="X83">
        <v>0</v>
      </c>
      <c r="Y83">
        <v>9.58</v>
      </c>
      <c r="Z83">
        <v>-271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9.1999999999999993</v>
      </c>
      <c r="N84" s="115">
        <v>0</v>
      </c>
      <c r="O84" s="88">
        <v>0</v>
      </c>
      <c r="P84" s="88">
        <v>-278.99</v>
      </c>
      <c r="Q84" s="88">
        <v>0</v>
      </c>
      <c r="R84" s="88">
        <v>0</v>
      </c>
      <c r="S84" s="116">
        <v>0</v>
      </c>
      <c r="U84" s="115">
        <v>-278.99</v>
      </c>
      <c r="V84" s="116">
        <v>9.1999999999999993</v>
      </c>
      <c r="W84">
        <v>0</v>
      </c>
      <c r="X84">
        <v>0</v>
      </c>
      <c r="Y84">
        <v>9.1999999999999993</v>
      </c>
      <c r="Z84">
        <v>-278.99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9.58</v>
      </c>
      <c r="N85" s="115">
        <v>0</v>
      </c>
      <c r="O85" s="88">
        <v>0</v>
      </c>
      <c r="P85" s="88">
        <v>-313</v>
      </c>
      <c r="Q85" s="88">
        <v>0</v>
      </c>
      <c r="R85" s="88">
        <v>0</v>
      </c>
      <c r="S85" s="116">
        <v>0</v>
      </c>
      <c r="U85" s="115">
        <v>-313</v>
      </c>
      <c r="V85" s="116">
        <v>9.58</v>
      </c>
      <c r="W85">
        <v>0</v>
      </c>
      <c r="X85">
        <v>0</v>
      </c>
      <c r="Y85">
        <v>9.58</v>
      </c>
      <c r="Z85">
        <v>-313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9.39</v>
      </c>
      <c r="N86" s="115">
        <v>0</v>
      </c>
      <c r="O86" s="88">
        <v>0</v>
      </c>
      <c r="P86" s="88">
        <v>-348</v>
      </c>
      <c r="Q86" s="88">
        <v>0</v>
      </c>
      <c r="R86" s="88">
        <v>0</v>
      </c>
      <c r="S86" s="116">
        <v>0</v>
      </c>
      <c r="U86" s="115">
        <v>-348</v>
      </c>
      <c r="V86" s="116">
        <v>9.39</v>
      </c>
      <c r="W86">
        <v>0</v>
      </c>
      <c r="X86">
        <v>0</v>
      </c>
      <c r="Y86">
        <v>9.39</v>
      </c>
      <c r="Z86">
        <v>-348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9.01</v>
      </c>
      <c r="N87" s="115">
        <v>0</v>
      </c>
      <c r="O87" s="88">
        <v>-20</v>
      </c>
      <c r="P87" s="88">
        <v>-219.46</v>
      </c>
      <c r="Q87" s="88">
        <v>0</v>
      </c>
      <c r="R87" s="88">
        <v>0</v>
      </c>
      <c r="S87" s="116">
        <v>0</v>
      </c>
      <c r="U87" s="115">
        <v>-239.46</v>
      </c>
      <c r="V87" s="116">
        <v>9.01</v>
      </c>
      <c r="W87">
        <v>0</v>
      </c>
      <c r="X87">
        <v>-20</v>
      </c>
      <c r="Y87">
        <v>9.01</v>
      </c>
      <c r="Z87">
        <v>-219.46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9.58</v>
      </c>
      <c r="N88" s="115">
        <v>0</v>
      </c>
      <c r="O88" s="88">
        <v>-20</v>
      </c>
      <c r="P88" s="88">
        <v>-83</v>
      </c>
      <c r="Q88" s="88">
        <v>0</v>
      </c>
      <c r="R88" s="88">
        <v>0</v>
      </c>
      <c r="S88" s="116">
        <v>0</v>
      </c>
      <c r="U88" s="115">
        <v>-103</v>
      </c>
      <c r="V88" s="116">
        <v>9.58</v>
      </c>
      <c r="W88">
        <v>0</v>
      </c>
      <c r="X88">
        <v>-20</v>
      </c>
      <c r="Y88">
        <v>9.58</v>
      </c>
      <c r="Z88">
        <v>-83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7.19</v>
      </c>
      <c r="N89" s="115">
        <v>0</v>
      </c>
      <c r="O89" s="88">
        <v>-22</v>
      </c>
      <c r="P89" s="88">
        <v>-106</v>
      </c>
      <c r="Q89" s="88">
        <v>0</v>
      </c>
      <c r="R89" s="88">
        <v>0</v>
      </c>
      <c r="S89" s="116">
        <v>0</v>
      </c>
      <c r="U89" s="115">
        <v>-128</v>
      </c>
      <c r="V89" s="116">
        <v>7.19</v>
      </c>
      <c r="W89">
        <v>0</v>
      </c>
      <c r="X89">
        <v>-22</v>
      </c>
      <c r="Y89">
        <v>7.19</v>
      </c>
      <c r="Z89">
        <v>-106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5.27</v>
      </c>
      <c r="N90" s="115">
        <v>0</v>
      </c>
      <c r="O90" s="88">
        <v>0</v>
      </c>
      <c r="P90" s="88">
        <v>-135</v>
      </c>
      <c r="Q90" s="88">
        <v>0</v>
      </c>
      <c r="R90" s="88">
        <v>0</v>
      </c>
      <c r="S90" s="116">
        <v>0</v>
      </c>
      <c r="U90" s="115">
        <v>-135</v>
      </c>
      <c r="V90" s="116">
        <v>5.27</v>
      </c>
      <c r="W90">
        <v>0</v>
      </c>
      <c r="X90">
        <v>0</v>
      </c>
      <c r="Y90">
        <v>5.27</v>
      </c>
      <c r="Z90">
        <v>-135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7.38</v>
      </c>
      <c r="N91" s="115">
        <v>0</v>
      </c>
      <c r="O91" s="88">
        <v>0</v>
      </c>
      <c r="P91" s="88">
        <v>-37</v>
      </c>
      <c r="Q91" s="88">
        <v>0</v>
      </c>
      <c r="R91" s="88">
        <v>0</v>
      </c>
      <c r="S91" s="116">
        <v>0</v>
      </c>
      <c r="U91" s="115">
        <v>-37</v>
      </c>
      <c r="V91" s="116">
        <v>7.38</v>
      </c>
      <c r="W91">
        <v>0</v>
      </c>
      <c r="X91">
        <v>0</v>
      </c>
      <c r="Y91">
        <v>7.38</v>
      </c>
      <c r="Z91">
        <v>-37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9.1</v>
      </c>
      <c r="N92" s="115">
        <v>0</v>
      </c>
      <c r="O92" s="88">
        <v>0</v>
      </c>
      <c r="P92" s="88">
        <v>-97</v>
      </c>
      <c r="Q92" s="88">
        <v>0</v>
      </c>
      <c r="R92" s="88">
        <v>0</v>
      </c>
      <c r="S92" s="116">
        <v>0</v>
      </c>
      <c r="U92" s="115">
        <v>-97</v>
      </c>
      <c r="V92" s="116">
        <v>9.1</v>
      </c>
      <c r="W92">
        <v>0</v>
      </c>
      <c r="X92">
        <v>0</v>
      </c>
      <c r="Y92">
        <v>9.1</v>
      </c>
      <c r="Z92">
        <v>-97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5.75</v>
      </c>
      <c r="N93" s="115">
        <v>0</v>
      </c>
      <c r="O93" s="88">
        <v>-51.71</v>
      </c>
      <c r="P93" s="88">
        <v>-142</v>
      </c>
      <c r="Q93" s="88">
        <v>0</v>
      </c>
      <c r="R93" s="88">
        <v>0</v>
      </c>
      <c r="S93" s="116">
        <v>0</v>
      </c>
      <c r="U93" s="115">
        <v>-193.71</v>
      </c>
      <c r="V93" s="116">
        <v>5.75</v>
      </c>
      <c r="W93">
        <v>0</v>
      </c>
      <c r="X93">
        <v>-51.71</v>
      </c>
      <c r="Y93">
        <v>5.75</v>
      </c>
      <c r="Z93">
        <v>-142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6.99</v>
      </c>
      <c r="N94" s="115">
        <v>0</v>
      </c>
      <c r="O94" s="88">
        <v>-66</v>
      </c>
      <c r="P94" s="88">
        <v>-178</v>
      </c>
      <c r="Q94" s="88">
        <v>0</v>
      </c>
      <c r="R94" s="88">
        <v>0</v>
      </c>
      <c r="S94" s="116">
        <v>0</v>
      </c>
      <c r="U94" s="115">
        <v>-244</v>
      </c>
      <c r="V94" s="116">
        <v>6.99</v>
      </c>
      <c r="W94">
        <v>0</v>
      </c>
      <c r="X94">
        <v>-66</v>
      </c>
      <c r="Y94">
        <v>6.99</v>
      </c>
      <c r="Z94">
        <v>-178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6.61</v>
      </c>
      <c r="N95" s="115">
        <v>0</v>
      </c>
      <c r="O95" s="88">
        <v>-36</v>
      </c>
      <c r="P95" s="88">
        <v>-172.2</v>
      </c>
      <c r="Q95" s="88">
        <v>0</v>
      </c>
      <c r="R95" s="88">
        <v>0</v>
      </c>
      <c r="S95" s="116">
        <v>0</v>
      </c>
      <c r="U95" s="115">
        <v>-208.2</v>
      </c>
      <c r="V95" s="116">
        <v>6.61</v>
      </c>
      <c r="W95">
        <v>0</v>
      </c>
      <c r="X95">
        <v>-36</v>
      </c>
      <c r="Y95">
        <v>6.61</v>
      </c>
      <c r="Z95">
        <v>-172.2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3.83</v>
      </c>
      <c r="N96" s="115">
        <v>0</v>
      </c>
      <c r="O96" s="88">
        <v>-61</v>
      </c>
      <c r="P96" s="88">
        <v>-104</v>
      </c>
      <c r="Q96" s="88">
        <v>0</v>
      </c>
      <c r="R96" s="88">
        <v>0</v>
      </c>
      <c r="S96" s="116">
        <v>0</v>
      </c>
      <c r="U96" s="115">
        <v>-165</v>
      </c>
      <c r="V96" s="116">
        <v>3.83</v>
      </c>
      <c r="W96">
        <v>0</v>
      </c>
      <c r="X96">
        <v>-61</v>
      </c>
      <c r="Y96">
        <v>3.83</v>
      </c>
      <c r="Z96">
        <v>-104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3.54</v>
      </c>
      <c r="N97" s="115">
        <v>0</v>
      </c>
      <c r="O97" s="88">
        <v>-86</v>
      </c>
      <c r="P97" s="88">
        <v>-128</v>
      </c>
      <c r="Q97" s="88">
        <v>0</v>
      </c>
      <c r="R97" s="88">
        <v>0</v>
      </c>
      <c r="S97" s="116">
        <v>0</v>
      </c>
      <c r="U97" s="115">
        <v>-214</v>
      </c>
      <c r="V97" s="116">
        <v>3.54</v>
      </c>
      <c r="W97">
        <v>0</v>
      </c>
      <c r="X97">
        <v>-86</v>
      </c>
      <c r="Y97">
        <v>3.54</v>
      </c>
      <c r="Z97">
        <v>-128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3.16</v>
      </c>
      <c r="N98" s="115">
        <v>0</v>
      </c>
      <c r="O98" s="88">
        <v>-96</v>
      </c>
      <c r="P98" s="88">
        <v>-150</v>
      </c>
      <c r="Q98" s="88">
        <v>0</v>
      </c>
      <c r="R98" s="88">
        <v>0</v>
      </c>
      <c r="S98" s="116">
        <v>0</v>
      </c>
      <c r="U98" s="115">
        <v>-246</v>
      </c>
      <c r="V98" s="116">
        <v>3.16</v>
      </c>
      <c r="W98">
        <v>0</v>
      </c>
      <c r="X98">
        <v>-96</v>
      </c>
      <c r="Y98">
        <v>3.16</v>
      </c>
      <c r="Z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0.16371749999999999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0.16502250000000004</v>
      </c>
      <c r="N99" s="110">
        <f t="shared" si="1"/>
        <v>-0.51549999999999996</v>
      </c>
      <c r="O99" s="111">
        <f t="shared" si="1"/>
        <v>-2.2852724999999996</v>
      </c>
      <c r="P99" s="111">
        <f t="shared" si="1"/>
        <v>-5.2832800000000004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-8.0840525000000003</v>
      </c>
      <c r="V99" s="112">
        <f t="shared" si="1"/>
        <v>0.32873999999999975</v>
      </c>
      <c r="W99">
        <f t="shared" si="1"/>
        <v>-0.35178250000000011</v>
      </c>
      <c r="X99">
        <f t="shared" si="1"/>
        <v>-2.2852724999999996</v>
      </c>
      <c r="Y99">
        <f t="shared" si="1"/>
        <v>0.16502250000000004</v>
      </c>
      <c r="Z99">
        <f t="shared" si="1"/>
        <v>-5.2832800000000004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550</v>
      </c>
      <c r="X1" t="s">
        <v>551</v>
      </c>
      <c r="Y1" t="s">
        <v>552</v>
      </c>
      <c r="Z1" t="s">
        <v>552</v>
      </c>
      <c r="AA1" t="s">
        <v>553</v>
      </c>
      <c r="AB1" t="s">
        <v>553</v>
      </c>
      <c r="AC1" t="s">
        <v>553</v>
      </c>
      <c r="AD1" t="s">
        <v>553</v>
      </c>
      <c r="AE1" t="s">
        <v>553</v>
      </c>
      <c r="AF1" t="s">
        <v>553</v>
      </c>
      <c r="AG1" t="s">
        <v>553</v>
      </c>
      <c r="AH1" t="s">
        <v>553</v>
      </c>
      <c r="AI1" t="s">
        <v>553</v>
      </c>
      <c r="AJ1" t="s">
        <v>554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559</v>
      </c>
      <c r="AV1" t="s">
        <v>560</v>
      </c>
      <c r="AW1" t="s">
        <v>560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44927</v>
      </c>
      <c r="W2" s="30" t="s">
        <v>153</v>
      </c>
      <c r="X2" t="s">
        <v>246</v>
      </c>
      <c r="Y2" t="s">
        <v>405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149</v>
      </c>
      <c r="AK2" t="s">
        <v>555</v>
      </c>
      <c r="AL2" t="s">
        <v>556</v>
      </c>
      <c r="AM2" t="s">
        <v>556</v>
      </c>
      <c r="AN2" t="s">
        <v>556</v>
      </c>
      <c r="AO2" t="s">
        <v>556</v>
      </c>
      <c r="AP2" t="s">
        <v>557</v>
      </c>
      <c r="AQ2" t="s">
        <v>557</v>
      </c>
      <c r="AR2" t="s">
        <v>557</v>
      </c>
      <c r="AS2" t="s">
        <v>557</v>
      </c>
      <c r="AT2" t="s">
        <v>558</v>
      </c>
      <c r="AU2" t="s">
        <v>405</v>
      </c>
      <c r="AV2" t="s">
        <v>149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24.279999999999998</v>
      </c>
      <c r="I3" s="95">
        <v>0.37</v>
      </c>
      <c r="J3" s="95">
        <v>3.04</v>
      </c>
      <c r="K3" s="95">
        <v>0</v>
      </c>
      <c r="L3" s="95">
        <v>10.06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2.65</v>
      </c>
      <c r="X3">
        <v>21.4</v>
      </c>
      <c r="Y3">
        <v>3.35</v>
      </c>
      <c r="Z3">
        <v>6.71</v>
      </c>
      <c r="AA3">
        <v>0.35</v>
      </c>
      <c r="AB3">
        <v>0.24</v>
      </c>
      <c r="AC3">
        <v>0.36</v>
      </c>
      <c r="AD3">
        <v>0.63</v>
      </c>
      <c r="AE3">
        <v>0.37</v>
      </c>
      <c r="AF3">
        <v>0.6</v>
      </c>
      <c r="AG3">
        <v>0.43</v>
      </c>
      <c r="AH3">
        <v>0.39</v>
      </c>
      <c r="AI3">
        <v>0.27</v>
      </c>
      <c r="AJ3">
        <v>0</v>
      </c>
      <c r="AK3">
        <v>0</v>
      </c>
      <c r="AL3">
        <v>0</v>
      </c>
      <c r="AM3">
        <v>53.85</v>
      </c>
      <c r="AN3">
        <v>0</v>
      </c>
      <c r="AO3">
        <v>18.05</v>
      </c>
      <c r="AP3">
        <v>40</v>
      </c>
      <c r="AQ3">
        <v>60</v>
      </c>
      <c r="AR3">
        <v>10</v>
      </c>
      <c r="AS3">
        <v>20</v>
      </c>
      <c r="AT3">
        <v>50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24.279999999999998</v>
      </c>
      <c r="I4" s="88">
        <v>0.37</v>
      </c>
      <c r="J4" s="88">
        <v>3.04</v>
      </c>
      <c r="K4" s="88">
        <v>0</v>
      </c>
      <c r="L4" s="88">
        <v>10.06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2.65</v>
      </c>
      <c r="X4">
        <v>21.4</v>
      </c>
      <c r="Y4">
        <v>3.35</v>
      </c>
      <c r="Z4">
        <v>6.71</v>
      </c>
      <c r="AA4">
        <v>0.35</v>
      </c>
      <c r="AB4">
        <v>0.24</v>
      </c>
      <c r="AC4">
        <v>0.36</v>
      </c>
      <c r="AD4">
        <v>0.63</v>
      </c>
      <c r="AE4">
        <v>0.37</v>
      </c>
      <c r="AF4">
        <v>0.6</v>
      </c>
      <c r="AG4">
        <v>0.43</v>
      </c>
      <c r="AH4">
        <v>0.39</v>
      </c>
      <c r="AI4">
        <v>0.27</v>
      </c>
      <c r="AJ4">
        <v>0</v>
      </c>
      <c r="AK4">
        <v>0</v>
      </c>
      <c r="AL4">
        <v>0</v>
      </c>
      <c r="AM4">
        <v>53.85</v>
      </c>
      <c r="AN4">
        <v>0</v>
      </c>
      <c r="AO4">
        <v>18.05</v>
      </c>
      <c r="AP4">
        <v>40</v>
      </c>
      <c r="AQ4">
        <v>60</v>
      </c>
      <c r="AR4">
        <v>10</v>
      </c>
      <c r="AS4">
        <v>20</v>
      </c>
      <c r="AT4">
        <v>50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24.279999999999998</v>
      </c>
      <c r="I5" s="88">
        <v>0.37</v>
      </c>
      <c r="J5" s="88">
        <v>3.04</v>
      </c>
      <c r="K5" s="88">
        <v>0</v>
      </c>
      <c r="L5" s="88">
        <v>10.06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2.65</v>
      </c>
      <c r="X5">
        <v>21.4</v>
      </c>
      <c r="Y5">
        <v>3.35</v>
      </c>
      <c r="Z5">
        <v>6.71</v>
      </c>
      <c r="AA5">
        <v>0.35</v>
      </c>
      <c r="AB5">
        <v>0.24</v>
      </c>
      <c r="AC5">
        <v>0.36</v>
      </c>
      <c r="AD5">
        <v>0.63</v>
      </c>
      <c r="AE5">
        <v>0.37</v>
      </c>
      <c r="AF5">
        <v>0.6</v>
      </c>
      <c r="AG5">
        <v>0.43</v>
      </c>
      <c r="AH5">
        <v>0.39</v>
      </c>
      <c r="AI5">
        <v>0.27</v>
      </c>
      <c r="AJ5">
        <v>0</v>
      </c>
      <c r="AK5">
        <v>0</v>
      </c>
      <c r="AL5">
        <v>0</v>
      </c>
      <c r="AM5">
        <v>53.85</v>
      </c>
      <c r="AN5">
        <v>0</v>
      </c>
      <c r="AO5">
        <v>18.05</v>
      </c>
      <c r="AP5">
        <v>40</v>
      </c>
      <c r="AQ5">
        <v>60</v>
      </c>
      <c r="AR5">
        <v>10</v>
      </c>
      <c r="AS5">
        <v>20</v>
      </c>
      <c r="AT5">
        <v>50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24.279999999999998</v>
      </c>
      <c r="I6" s="88">
        <v>0.37</v>
      </c>
      <c r="J6" s="88">
        <v>3.04</v>
      </c>
      <c r="K6" s="88">
        <v>0</v>
      </c>
      <c r="L6" s="88">
        <v>10.06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2.65</v>
      </c>
      <c r="X6">
        <v>21.4</v>
      </c>
      <c r="Y6">
        <v>3.35</v>
      </c>
      <c r="Z6">
        <v>6.71</v>
      </c>
      <c r="AA6">
        <v>0.35</v>
      </c>
      <c r="AB6">
        <v>0.24</v>
      </c>
      <c r="AC6">
        <v>0.36</v>
      </c>
      <c r="AD6">
        <v>0.63</v>
      </c>
      <c r="AE6">
        <v>0.37</v>
      </c>
      <c r="AF6">
        <v>0.6</v>
      </c>
      <c r="AG6">
        <v>0.43</v>
      </c>
      <c r="AH6">
        <v>0.39</v>
      </c>
      <c r="AI6">
        <v>0.27</v>
      </c>
      <c r="AJ6">
        <v>0</v>
      </c>
      <c r="AK6">
        <v>0</v>
      </c>
      <c r="AL6">
        <v>0</v>
      </c>
      <c r="AM6">
        <v>53.85</v>
      </c>
      <c r="AN6">
        <v>0</v>
      </c>
      <c r="AO6">
        <v>18.05</v>
      </c>
      <c r="AP6">
        <v>40</v>
      </c>
      <c r="AQ6">
        <v>60</v>
      </c>
      <c r="AR6">
        <v>10</v>
      </c>
      <c r="AS6">
        <v>20</v>
      </c>
      <c r="AT6">
        <v>50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24.279999999999998</v>
      </c>
      <c r="I7" s="88">
        <v>0.37</v>
      </c>
      <c r="J7" s="88">
        <v>3.04</v>
      </c>
      <c r="K7" s="88">
        <v>0</v>
      </c>
      <c r="L7" s="88">
        <v>10.06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2.65</v>
      </c>
      <c r="X7">
        <v>21.4</v>
      </c>
      <c r="Y7">
        <v>3.35</v>
      </c>
      <c r="Z7">
        <v>6.71</v>
      </c>
      <c r="AA7">
        <v>0.35</v>
      </c>
      <c r="AB7">
        <v>0.24</v>
      </c>
      <c r="AC7">
        <v>0.36</v>
      </c>
      <c r="AD7">
        <v>0.63</v>
      </c>
      <c r="AE7">
        <v>0.37</v>
      </c>
      <c r="AF7">
        <v>0.6</v>
      </c>
      <c r="AG7">
        <v>0.43</v>
      </c>
      <c r="AH7">
        <v>0.39</v>
      </c>
      <c r="AI7">
        <v>0.27</v>
      </c>
      <c r="AJ7">
        <v>0</v>
      </c>
      <c r="AK7">
        <v>0</v>
      </c>
      <c r="AL7">
        <v>0</v>
      </c>
      <c r="AM7">
        <v>53.85</v>
      </c>
      <c r="AN7">
        <v>0</v>
      </c>
      <c r="AO7">
        <v>18.05</v>
      </c>
      <c r="AP7">
        <v>40</v>
      </c>
      <c r="AQ7">
        <v>60</v>
      </c>
      <c r="AR7">
        <v>10</v>
      </c>
      <c r="AS7">
        <v>20</v>
      </c>
      <c r="AT7">
        <v>50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24.279999999999998</v>
      </c>
      <c r="I8" s="88">
        <v>0.37</v>
      </c>
      <c r="J8" s="88">
        <v>3.04</v>
      </c>
      <c r="K8" s="88">
        <v>0</v>
      </c>
      <c r="L8" s="88">
        <v>10.06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2.65</v>
      </c>
      <c r="X8">
        <v>21.4</v>
      </c>
      <c r="Y8">
        <v>3.35</v>
      </c>
      <c r="Z8">
        <v>6.71</v>
      </c>
      <c r="AA8">
        <v>0.35</v>
      </c>
      <c r="AB8">
        <v>0.24</v>
      </c>
      <c r="AC8">
        <v>0.36</v>
      </c>
      <c r="AD8">
        <v>0.63</v>
      </c>
      <c r="AE8">
        <v>0.37</v>
      </c>
      <c r="AF8">
        <v>0.6</v>
      </c>
      <c r="AG8">
        <v>0.43</v>
      </c>
      <c r="AH8">
        <v>0.39</v>
      </c>
      <c r="AI8">
        <v>0.27</v>
      </c>
      <c r="AJ8">
        <v>0</v>
      </c>
      <c r="AK8">
        <v>0</v>
      </c>
      <c r="AL8">
        <v>0</v>
      </c>
      <c r="AM8">
        <v>53.85</v>
      </c>
      <c r="AN8">
        <v>0</v>
      </c>
      <c r="AO8">
        <v>18.05</v>
      </c>
      <c r="AP8">
        <v>40</v>
      </c>
      <c r="AQ8">
        <v>60</v>
      </c>
      <c r="AR8">
        <v>10</v>
      </c>
      <c r="AS8">
        <v>20</v>
      </c>
      <c r="AT8">
        <v>50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24.279999999999998</v>
      </c>
      <c r="I9" s="88">
        <v>0.37</v>
      </c>
      <c r="J9" s="88">
        <v>3.04</v>
      </c>
      <c r="K9" s="88">
        <v>0</v>
      </c>
      <c r="L9" s="88">
        <v>10.06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2.65</v>
      </c>
      <c r="X9">
        <v>21.4</v>
      </c>
      <c r="Y9">
        <v>3.35</v>
      </c>
      <c r="Z9">
        <v>6.71</v>
      </c>
      <c r="AA9">
        <v>0.35</v>
      </c>
      <c r="AB9">
        <v>0.24</v>
      </c>
      <c r="AC9">
        <v>0.36</v>
      </c>
      <c r="AD9">
        <v>0.63</v>
      </c>
      <c r="AE9">
        <v>0.37</v>
      </c>
      <c r="AF9">
        <v>0.6</v>
      </c>
      <c r="AG9">
        <v>0.43</v>
      </c>
      <c r="AH9">
        <v>0.39</v>
      </c>
      <c r="AI9">
        <v>0.27</v>
      </c>
      <c r="AJ9">
        <v>0</v>
      </c>
      <c r="AK9">
        <v>0</v>
      </c>
      <c r="AL9">
        <v>0</v>
      </c>
      <c r="AM9">
        <v>53.85</v>
      </c>
      <c r="AN9">
        <v>0</v>
      </c>
      <c r="AO9">
        <v>18.05</v>
      </c>
      <c r="AP9">
        <v>40</v>
      </c>
      <c r="AQ9">
        <v>60</v>
      </c>
      <c r="AR9">
        <v>10</v>
      </c>
      <c r="AS9">
        <v>20</v>
      </c>
      <c r="AT9">
        <v>50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24.279999999999998</v>
      </c>
      <c r="I10" s="88">
        <v>0.37</v>
      </c>
      <c r="J10" s="88">
        <v>3.04</v>
      </c>
      <c r="K10" s="88">
        <v>0</v>
      </c>
      <c r="L10" s="88">
        <v>10.06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2.65</v>
      </c>
      <c r="X10">
        <v>21.4</v>
      </c>
      <c r="Y10">
        <v>3.35</v>
      </c>
      <c r="Z10">
        <v>6.71</v>
      </c>
      <c r="AA10">
        <v>0.35</v>
      </c>
      <c r="AB10">
        <v>0.24</v>
      </c>
      <c r="AC10">
        <v>0.36</v>
      </c>
      <c r="AD10">
        <v>0.63</v>
      </c>
      <c r="AE10">
        <v>0.37</v>
      </c>
      <c r="AF10">
        <v>0.6</v>
      </c>
      <c r="AG10">
        <v>0.43</v>
      </c>
      <c r="AH10">
        <v>0.39</v>
      </c>
      <c r="AI10">
        <v>0.27</v>
      </c>
      <c r="AJ10">
        <v>0</v>
      </c>
      <c r="AK10">
        <v>0</v>
      </c>
      <c r="AL10">
        <v>0</v>
      </c>
      <c r="AM10">
        <v>53.85</v>
      </c>
      <c r="AN10">
        <v>0</v>
      </c>
      <c r="AO10">
        <v>18.05</v>
      </c>
      <c r="AP10">
        <v>40</v>
      </c>
      <c r="AQ10">
        <v>60</v>
      </c>
      <c r="AR10">
        <v>10</v>
      </c>
      <c r="AS10">
        <v>20</v>
      </c>
      <c r="AT10">
        <v>50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24.279999999999998</v>
      </c>
      <c r="I11" s="88">
        <v>0.37</v>
      </c>
      <c r="J11" s="88">
        <v>3.04</v>
      </c>
      <c r="K11" s="88">
        <v>0</v>
      </c>
      <c r="L11" s="88">
        <v>10.06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2.65</v>
      </c>
      <c r="X11">
        <v>21.4</v>
      </c>
      <c r="Y11">
        <v>3.35</v>
      </c>
      <c r="Z11">
        <v>6.71</v>
      </c>
      <c r="AA11">
        <v>0.35</v>
      </c>
      <c r="AB11">
        <v>0.24</v>
      </c>
      <c r="AC11">
        <v>0.36</v>
      </c>
      <c r="AD11">
        <v>0.63</v>
      </c>
      <c r="AE11">
        <v>0.37</v>
      </c>
      <c r="AF11">
        <v>0.6</v>
      </c>
      <c r="AG11">
        <v>0.43</v>
      </c>
      <c r="AH11">
        <v>0.39</v>
      </c>
      <c r="AI11">
        <v>0.27</v>
      </c>
      <c r="AJ11">
        <v>0</v>
      </c>
      <c r="AK11">
        <v>0</v>
      </c>
      <c r="AL11">
        <v>0</v>
      </c>
      <c r="AM11">
        <v>53.85</v>
      </c>
      <c r="AN11">
        <v>0</v>
      </c>
      <c r="AO11">
        <v>18.05</v>
      </c>
      <c r="AP11">
        <v>40</v>
      </c>
      <c r="AQ11">
        <v>60</v>
      </c>
      <c r="AR11">
        <v>10</v>
      </c>
      <c r="AS11">
        <v>20</v>
      </c>
      <c r="AT11">
        <v>50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24.279999999999998</v>
      </c>
      <c r="I12" s="88">
        <v>0.37</v>
      </c>
      <c r="J12" s="88">
        <v>3.04</v>
      </c>
      <c r="K12" s="88">
        <v>0</v>
      </c>
      <c r="L12" s="88">
        <v>10.06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2.65</v>
      </c>
      <c r="X12">
        <v>21.4</v>
      </c>
      <c r="Y12">
        <v>3.35</v>
      </c>
      <c r="Z12">
        <v>6.71</v>
      </c>
      <c r="AA12">
        <v>0.35</v>
      </c>
      <c r="AB12">
        <v>0.24</v>
      </c>
      <c r="AC12">
        <v>0.36</v>
      </c>
      <c r="AD12">
        <v>0.63</v>
      </c>
      <c r="AE12">
        <v>0.37</v>
      </c>
      <c r="AF12">
        <v>0.6</v>
      </c>
      <c r="AG12">
        <v>0.43</v>
      </c>
      <c r="AH12">
        <v>0.39</v>
      </c>
      <c r="AI12">
        <v>0.27</v>
      </c>
      <c r="AJ12">
        <v>0</v>
      </c>
      <c r="AK12">
        <v>0</v>
      </c>
      <c r="AL12">
        <v>0</v>
      </c>
      <c r="AM12">
        <v>53.85</v>
      </c>
      <c r="AN12">
        <v>0</v>
      </c>
      <c r="AO12">
        <v>18.05</v>
      </c>
      <c r="AP12">
        <v>40</v>
      </c>
      <c r="AQ12">
        <v>60</v>
      </c>
      <c r="AR12">
        <v>10</v>
      </c>
      <c r="AS12">
        <v>20</v>
      </c>
      <c r="AT12">
        <v>50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24.279999999999998</v>
      </c>
      <c r="I13" s="88">
        <v>0.37</v>
      </c>
      <c r="J13" s="88">
        <v>3.04</v>
      </c>
      <c r="K13" s="88">
        <v>0</v>
      </c>
      <c r="L13" s="88">
        <v>10.06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2.65</v>
      </c>
      <c r="X13">
        <v>21.4</v>
      </c>
      <c r="Y13">
        <v>3.35</v>
      </c>
      <c r="Z13">
        <v>6.71</v>
      </c>
      <c r="AA13">
        <v>0.35</v>
      </c>
      <c r="AB13">
        <v>0.24</v>
      </c>
      <c r="AC13">
        <v>0.36</v>
      </c>
      <c r="AD13">
        <v>0.63</v>
      </c>
      <c r="AE13">
        <v>0.37</v>
      </c>
      <c r="AF13">
        <v>0.6</v>
      </c>
      <c r="AG13">
        <v>0.43</v>
      </c>
      <c r="AH13">
        <v>0.39</v>
      </c>
      <c r="AI13">
        <v>0.27</v>
      </c>
      <c r="AJ13">
        <v>0</v>
      </c>
      <c r="AK13">
        <v>0</v>
      </c>
      <c r="AL13">
        <v>0</v>
      </c>
      <c r="AM13">
        <v>53.85</v>
      </c>
      <c r="AN13">
        <v>0</v>
      </c>
      <c r="AO13">
        <v>18.05</v>
      </c>
      <c r="AP13">
        <v>40</v>
      </c>
      <c r="AQ13">
        <v>60</v>
      </c>
      <c r="AR13">
        <v>10</v>
      </c>
      <c r="AS13">
        <v>20</v>
      </c>
      <c r="AT13">
        <v>50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24.279999999999998</v>
      </c>
      <c r="I14" s="88">
        <v>0.37</v>
      </c>
      <c r="J14" s="88">
        <v>3.04</v>
      </c>
      <c r="K14" s="88">
        <v>0</v>
      </c>
      <c r="L14" s="88">
        <v>10.06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2.65</v>
      </c>
      <c r="X14">
        <v>21.4</v>
      </c>
      <c r="Y14">
        <v>3.35</v>
      </c>
      <c r="Z14">
        <v>6.71</v>
      </c>
      <c r="AA14">
        <v>0.35</v>
      </c>
      <c r="AB14">
        <v>0.24</v>
      </c>
      <c r="AC14">
        <v>0.36</v>
      </c>
      <c r="AD14">
        <v>0.63</v>
      </c>
      <c r="AE14">
        <v>0.37</v>
      </c>
      <c r="AF14">
        <v>0.6</v>
      </c>
      <c r="AG14">
        <v>0.43</v>
      </c>
      <c r="AH14">
        <v>0.39</v>
      </c>
      <c r="AI14">
        <v>0.27</v>
      </c>
      <c r="AJ14">
        <v>0</v>
      </c>
      <c r="AK14">
        <v>0</v>
      </c>
      <c r="AL14">
        <v>0</v>
      </c>
      <c r="AM14">
        <v>53.85</v>
      </c>
      <c r="AN14">
        <v>0</v>
      </c>
      <c r="AO14">
        <v>18.05</v>
      </c>
      <c r="AP14">
        <v>40</v>
      </c>
      <c r="AQ14">
        <v>60</v>
      </c>
      <c r="AR14">
        <v>10</v>
      </c>
      <c r="AS14">
        <v>20</v>
      </c>
      <c r="AT14">
        <v>50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24.279999999999998</v>
      </c>
      <c r="I15" s="88">
        <v>0.37</v>
      </c>
      <c r="J15" s="88">
        <v>2.95</v>
      </c>
      <c r="K15" s="88">
        <v>0</v>
      </c>
      <c r="L15" s="88">
        <v>10.06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2.56</v>
      </c>
      <c r="X15">
        <v>21.4</v>
      </c>
      <c r="Y15">
        <v>3.35</v>
      </c>
      <c r="Z15">
        <v>6.71</v>
      </c>
      <c r="AA15">
        <v>0.35</v>
      </c>
      <c r="AB15">
        <v>0.24</v>
      </c>
      <c r="AC15">
        <v>0.36</v>
      </c>
      <c r="AD15">
        <v>0.63</v>
      </c>
      <c r="AE15">
        <v>0.37</v>
      </c>
      <c r="AF15">
        <v>0.6</v>
      </c>
      <c r="AG15">
        <v>0.43</v>
      </c>
      <c r="AH15">
        <v>0.39</v>
      </c>
      <c r="AI15">
        <v>0.27</v>
      </c>
      <c r="AJ15">
        <v>0</v>
      </c>
      <c r="AK15">
        <v>0</v>
      </c>
      <c r="AL15">
        <v>0</v>
      </c>
      <c r="AM15">
        <v>53.85</v>
      </c>
      <c r="AN15">
        <v>0</v>
      </c>
      <c r="AO15">
        <v>18.05</v>
      </c>
      <c r="AP15">
        <v>40</v>
      </c>
      <c r="AQ15">
        <v>60</v>
      </c>
      <c r="AR15">
        <v>10</v>
      </c>
      <c r="AS15">
        <v>20</v>
      </c>
      <c r="AT15">
        <v>50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24.279999999999998</v>
      </c>
      <c r="I16" s="88">
        <v>0.37</v>
      </c>
      <c r="J16" s="88">
        <v>2.95</v>
      </c>
      <c r="K16" s="88">
        <v>0</v>
      </c>
      <c r="L16" s="88">
        <v>10.06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2.56</v>
      </c>
      <c r="X16">
        <v>21.4</v>
      </c>
      <c r="Y16">
        <v>3.35</v>
      </c>
      <c r="Z16">
        <v>6.71</v>
      </c>
      <c r="AA16">
        <v>0.35</v>
      </c>
      <c r="AB16">
        <v>0.24</v>
      </c>
      <c r="AC16">
        <v>0.36</v>
      </c>
      <c r="AD16">
        <v>0.63</v>
      </c>
      <c r="AE16">
        <v>0.37</v>
      </c>
      <c r="AF16">
        <v>0.6</v>
      </c>
      <c r="AG16">
        <v>0.43</v>
      </c>
      <c r="AH16">
        <v>0.39</v>
      </c>
      <c r="AI16">
        <v>0.27</v>
      </c>
      <c r="AJ16">
        <v>0</v>
      </c>
      <c r="AK16">
        <v>0</v>
      </c>
      <c r="AL16">
        <v>0</v>
      </c>
      <c r="AM16">
        <v>53.85</v>
      </c>
      <c r="AN16">
        <v>0</v>
      </c>
      <c r="AO16">
        <v>18.05</v>
      </c>
      <c r="AP16">
        <v>40</v>
      </c>
      <c r="AQ16">
        <v>60</v>
      </c>
      <c r="AR16">
        <v>10</v>
      </c>
      <c r="AS16">
        <v>20</v>
      </c>
      <c r="AT16">
        <v>50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24.279999999999998</v>
      </c>
      <c r="I17" s="88">
        <v>0.37</v>
      </c>
      <c r="J17" s="88">
        <v>2.95</v>
      </c>
      <c r="K17" s="88">
        <v>0</v>
      </c>
      <c r="L17" s="88">
        <v>10.06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2.56</v>
      </c>
      <c r="X17">
        <v>21.4</v>
      </c>
      <c r="Y17">
        <v>3.35</v>
      </c>
      <c r="Z17">
        <v>6.71</v>
      </c>
      <c r="AA17">
        <v>0.35</v>
      </c>
      <c r="AB17">
        <v>0.24</v>
      </c>
      <c r="AC17">
        <v>0.36</v>
      </c>
      <c r="AD17">
        <v>0.63</v>
      </c>
      <c r="AE17">
        <v>0.37</v>
      </c>
      <c r="AF17">
        <v>0.6</v>
      </c>
      <c r="AG17">
        <v>0.43</v>
      </c>
      <c r="AH17">
        <v>0.39</v>
      </c>
      <c r="AI17">
        <v>0.27</v>
      </c>
      <c r="AJ17">
        <v>0</v>
      </c>
      <c r="AK17">
        <v>0</v>
      </c>
      <c r="AL17">
        <v>0</v>
      </c>
      <c r="AM17">
        <v>53.85</v>
      </c>
      <c r="AN17">
        <v>0</v>
      </c>
      <c r="AO17">
        <v>18.05</v>
      </c>
      <c r="AP17">
        <v>40</v>
      </c>
      <c r="AQ17">
        <v>60</v>
      </c>
      <c r="AR17">
        <v>10</v>
      </c>
      <c r="AS17">
        <v>20</v>
      </c>
      <c r="AT17">
        <v>50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24.279999999999998</v>
      </c>
      <c r="I18" s="88">
        <v>0.37</v>
      </c>
      <c r="J18" s="88">
        <v>2.95</v>
      </c>
      <c r="K18" s="88">
        <v>0</v>
      </c>
      <c r="L18" s="88">
        <v>10.06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2.56</v>
      </c>
      <c r="X18">
        <v>21.4</v>
      </c>
      <c r="Y18">
        <v>3.35</v>
      </c>
      <c r="Z18">
        <v>6.71</v>
      </c>
      <c r="AA18">
        <v>0.35</v>
      </c>
      <c r="AB18">
        <v>0.24</v>
      </c>
      <c r="AC18">
        <v>0.36</v>
      </c>
      <c r="AD18">
        <v>0.63</v>
      </c>
      <c r="AE18">
        <v>0.37</v>
      </c>
      <c r="AF18">
        <v>0.6</v>
      </c>
      <c r="AG18">
        <v>0.43</v>
      </c>
      <c r="AH18">
        <v>0.39</v>
      </c>
      <c r="AI18">
        <v>0.27</v>
      </c>
      <c r="AJ18">
        <v>0</v>
      </c>
      <c r="AK18">
        <v>0</v>
      </c>
      <c r="AL18">
        <v>0</v>
      </c>
      <c r="AM18">
        <v>53.85</v>
      </c>
      <c r="AN18">
        <v>0</v>
      </c>
      <c r="AO18">
        <v>18.05</v>
      </c>
      <c r="AP18">
        <v>40</v>
      </c>
      <c r="AQ18">
        <v>60</v>
      </c>
      <c r="AR18">
        <v>10</v>
      </c>
      <c r="AS18">
        <v>20</v>
      </c>
      <c r="AT18">
        <v>50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24.279999999999998</v>
      </c>
      <c r="I19" s="88">
        <v>0.37</v>
      </c>
      <c r="J19" s="88">
        <v>2.95</v>
      </c>
      <c r="K19" s="88">
        <v>0</v>
      </c>
      <c r="L19" s="88">
        <v>10.06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2.56</v>
      </c>
      <c r="X19">
        <v>21.4</v>
      </c>
      <c r="Y19">
        <v>3.35</v>
      </c>
      <c r="Z19">
        <v>6.71</v>
      </c>
      <c r="AA19">
        <v>0.35</v>
      </c>
      <c r="AB19">
        <v>0.24</v>
      </c>
      <c r="AC19">
        <v>0.36</v>
      </c>
      <c r="AD19">
        <v>0.63</v>
      </c>
      <c r="AE19">
        <v>0.37</v>
      </c>
      <c r="AF19">
        <v>0.6</v>
      </c>
      <c r="AG19">
        <v>0.43</v>
      </c>
      <c r="AH19">
        <v>0.39</v>
      </c>
      <c r="AI19">
        <v>0.27</v>
      </c>
      <c r="AJ19">
        <v>0</v>
      </c>
      <c r="AK19">
        <v>0</v>
      </c>
      <c r="AL19">
        <v>0</v>
      </c>
      <c r="AM19">
        <v>53.85</v>
      </c>
      <c r="AN19">
        <v>0</v>
      </c>
      <c r="AO19">
        <v>18.05</v>
      </c>
      <c r="AP19">
        <v>40</v>
      </c>
      <c r="AQ19">
        <v>60</v>
      </c>
      <c r="AR19">
        <v>10</v>
      </c>
      <c r="AS19">
        <v>20</v>
      </c>
      <c r="AT19">
        <v>50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24.279999999999998</v>
      </c>
      <c r="I20" s="88">
        <v>0.37</v>
      </c>
      <c r="J20" s="88">
        <v>2.95</v>
      </c>
      <c r="K20" s="88">
        <v>0</v>
      </c>
      <c r="L20" s="88">
        <v>10.06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2.56</v>
      </c>
      <c r="X20">
        <v>21.4</v>
      </c>
      <c r="Y20">
        <v>3.35</v>
      </c>
      <c r="Z20">
        <v>6.71</v>
      </c>
      <c r="AA20">
        <v>0.35</v>
      </c>
      <c r="AB20">
        <v>0.24</v>
      </c>
      <c r="AC20">
        <v>0.36</v>
      </c>
      <c r="AD20">
        <v>0.63</v>
      </c>
      <c r="AE20">
        <v>0.37</v>
      </c>
      <c r="AF20">
        <v>0.6</v>
      </c>
      <c r="AG20">
        <v>0.43</v>
      </c>
      <c r="AH20">
        <v>0.39</v>
      </c>
      <c r="AI20">
        <v>0.27</v>
      </c>
      <c r="AJ20">
        <v>0</v>
      </c>
      <c r="AK20">
        <v>0</v>
      </c>
      <c r="AL20">
        <v>0</v>
      </c>
      <c r="AM20">
        <v>53.85</v>
      </c>
      <c r="AN20">
        <v>0</v>
      </c>
      <c r="AO20">
        <v>18.05</v>
      </c>
      <c r="AP20">
        <v>40</v>
      </c>
      <c r="AQ20">
        <v>60</v>
      </c>
      <c r="AR20">
        <v>10</v>
      </c>
      <c r="AS20">
        <v>20</v>
      </c>
      <c r="AT20">
        <v>50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24.279999999999998</v>
      </c>
      <c r="I21" s="88">
        <v>0.37</v>
      </c>
      <c r="J21" s="88">
        <v>2.95</v>
      </c>
      <c r="K21" s="88">
        <v>0</v>
      </c>
      <c r="L21" s="88">
        <v>10.06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2.56</v>
      </c>
      <c r="X21">
        <v>21.4</v>
      </c>
      <c r="Y21">
        <v>3.35</v>
      </c>
      <c r="Z21">
        <v>6.71</v>
      </c>
      <c r="AA21">
        <v>0.35</v>
      </c>
      <c r="AB21">
        <v>0.24</v>
      </c>
      <c r="AC21">
        <v>0.36</v>
      </c>
      <c r="AD21">
        <v>0.63</v>
      </c>
      <c r="AE21">
        <v>0.37</v>
      </c>
      <c r="AF21">
        <v>0.6</v>
      </c>
      <c r="AG21">
        <v>0.43</v>
      </c>
      <c r="AH21">
        <v>0.39</v>
      </c>
      <c r="AI21">
        <v>0.27</v>
      </c>
      <c r="AJ21">
        <v>0</v>
      </c>
      <c r="AK21">
        <v>0</v>
      </c>
      <c r="AL21">
        <v>0</v>
      </c>
      <c r="AM21">
        <v>53.85</v>
      </c>
      <c r="AN21">
        <v>0</v>
      </c>
      <c r="AO21">
        <v>18.05</v>
      </c>
      <c r="AP21">
        <v>40</v>
      </c>
      <c r="AQ21">
        <v>60</v>
      </c>
      <c r="AR21">
        <v>10</v>
      </c>
      <c r="AS21">
        <v>20</v>
      </c>
      <c r="AT21">
        <v>50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24.279999999999998</v>
      </c>
      <c r="I22" s="88">
        <v>0.37</v>
      </c>
      <c r="J22" s="88">
        <v>2.95</v>
      </c>
      <c r="K22" s="88">
        <v>0</v>
      </c>
      <c r="L22" s="88">
        <v>10.06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2.56</v>
      </c>
      <c r="X22">
        <v>21.4</v>
      </c>
      <c r="Y22">
        <v>3.35</v>
      </c>
      <c r="Z22">
        <v>6.71</v>
      </c>
      <c r="AA22">
        <v>0.35</v>
      </c>
      <c r="AB22">
        <v>0.24</v>
      </c>
      <c r="AC22">
        <v>0.36</v>
      </c>
      <c r="AD22">
        <v>0.63</v>
      </c>
      <c r="AE22">
        <v>0.37</v>
      </c>
      <c r="AF22">
        <v>0.6</v>
      </c>
      <c r="AG22">
        <v>0.43</v>
      </c>
      <c r="AH22">
        <v>0.39</v>
      </c>
      <c r="AI22">
        <v>0.27</v>
      </c>
      <c r="AJ22">
        <v>0</v>
      </c>
      <c r="AK22">
        <v>0</v>
      </c>
      <c r="AL22">
        <v>0</v>
      </c>
      <c r="AM22">
        <v>53.85</v>
      </c>
      <c r="AN22">
        <v>0</v>
      </c>
      <c r="AO22">
        <v>18.05</v>
      </c>
      <c r="AP22">
        <v>40</v>
      </c>
      <c r="AQ22">
        <v>60</v>
      </c>
      <c r="AR22">
        <v>10</v>
      </c>
      <c r="AS22">
        <v>20</v>
      </c>
      <c r="AT22">
        <v>50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24.279999999999998</v>
      </c>
      <c r="I23" s="88">
        <v>0.37</v>
      </c>
      <c r="J23" s="88">
        <v>2.95</v>
      </c>
      <c r="K23" s="88">
        <v>0</v>
      </c>
      <c r="L23" s="88">
        <v>10.06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2.56</v>
      </c>
      <c r="X23">
        <v>21.4</v>
      </c>
      <c r="Y23">
        <v>3.35</v>
      </c>
      <c r="Z23">
        <v>6.71</v>
      </c>
      <c r="AA23">
        <v>0.35</v>
      </c>
      <c r="AB23">
        <v>0.24</v>
      </c>
      <c r="AC23">
        <v>0.36</v>
      </c>
      <c r="AD23">
        <v>0.63</v>
      </c>
      <c r="AE23">
        <v>0.37</v>
      </c>
      <c r="AF23">
        <v>0.6</v>
      </c>
      <c r="AG23">
        <v>0.43</v>
      </c>
      <c r="AH23">
        <v>0.39</v>
      </c>
      <c r="AI23">
        <v>0.27</v>
      </c>
      <c r="AJ23">
        <v>0</v>
      </c>
      <c r="AK23">
        <v>0</v>
      </c>
      <c r="AL23">
        <v>0</v>
      </c>
      <c r="AM23">
        <v>53.85</v>
      </c>
      <c r="AN23">
        <v>0</v>
      </c>
      <c r="AO23">
        <v>18.05</v>
      </c>
      <c r="AP23">
        <v>40</v>
      </c>
      <c r="AQ23">
        <v>60</v>
      </c>
      <c r="AR23">
        <v>10</v>
      </c>
      <c r="AS23">
        <v>20</v>
      </c>
      <c r="AT23">
        <v>50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24.279999999999998</v>
      </c>
      <c r="I24" s="88">
        <v>0.37</v>
      </c>
      <c r="J24" s="88">
        <v>2.95</v>
      </c>
      <c r="K24" s="88">
        <v>0</v>
      </c>
      <c r="L24" s="88">
        <v>10.06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2.56</v>
      </c>
      <c r="X24">
        <v>21.4</v>
      </c>
      <c r="Y24">
        <v>3.35</v>
      </c>
      <c r="Z24">
        <v>6.71</v>
      </c>
      <c r="AA24">
        <v>0.35</v>
      </c>
      <c r="AB24">
        <v>0.24</v>
      </c>
      <c r="AC24">
        <v>0.36</v>
      </c>
      <c r="AD24">
        <v>0.63</v>
      </c>
      <c r="AE24">
        <v>0.37</v>
      </c>
      <c r="AF24">
        <v>0.6</v>
      </c>
      <c r="AG24">
        <v>0.43</v>
      </c>
      <c r="AH24">
        <v>0.39</v>
      </c>
      <c r="AI24">
        <v>0.27</v>
      </c>
      <c r="AJ24">
        <v>0</v>
      </c>
      <c r="AK24">
        <v>0</v>
      </c>
      <c r="AL24">
        <v>0</v>
      </c>
      <c r="AM24">
        <v>53.85</v>
      </c>
      <c r="AN24">
        <v>0</v>
      </c>
      <c r="AO24">
        <v>18.05</v>
      </c>
      <c r="AP24">
        <v>40</v>
      </c>
      <c r="AQ24">
        <v>60</v>
      </c>
      <c r="AR24">
        <v>10</v>
      </c>
      <c r="AS24">
        <v>20</v>
      </c>
      <c r="AT24">
        <v>50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24.279999999999998</v>
      </c>
      <c r="I25" s="88">
        <v>0.37</v>
      </c>
      <c r="J25" s="88">
        <v>2.95</v>
      </c>
      <c r="K25" s="88">
        <v>0</v>
      </c>
      <c r="L25" s="88">
        <v>10.06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2.56</v>
      </c>
      <c r="X25">
        <v>21.4</v>
      </c>
      <c r="Y25">
        <v>3.35</v>
      </c>
      <c r="Z25">
        <v>6.71</v>
      </c>
      <c r="AA25">
        <v>0.35</v>
      </c>
      <c r="AB25">
        <v>0.24</v>
      </c>
      <c r="AC25">
        <v>0.36</v>
      </c>
      <c r="AD25">
        <v>0.63</v>
      </c>
      <c r="AE25">
        <v>0.37</v>
      </c>
      <c r="AF25">
        <v>0.6</v>
      </c>
      <c r="AG25">
        <v>0.43</v>
      </c>
      <c r="AH25">
        <v>0.39</v>
      </c>
      <c r="AI25">
        <v>0.27</v>
      </c>
      <c r="AJ25">
        <v>0</v>
      </c>
      <c r="AK25">
        <v>0</v>
      </c>
      <c r="AL25">
        <v>0</v>
      </c>
      <c r="AM25">
        <v>53.85</v>
      </c>
      <c r="AN25">
        <v>0</v>
      </c>
      <c r="AO25">
        <v>18.05</v>
      </c>
      <c r="AP25">
        <v>40</v>
      </c>
      <c r="AQ25">
        <v>60</v>
      </c>
      <c r="AR25">
        <v>10</v>
      </c>
      <c r="AS25">
        <v>20</v>
      </c>
      <c r="AT25">
        <v>50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24.279999999999998</v>
      </c>
      <c r="I26" s="88">
        <v>0.37</v>
      </c>
      <c r="J26" s="88">
        <v>2.95</v>
      </c>
      <c r="K26" s="88">
        <v>0</v>
      </c>
      <c r="L26" s="88">
        <v>10.06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2.56</v>
      </c>
      <c r="X26">
        <v>21.4</v>
      </c>
      <c r="Y26">
        <v>3.35</v>
      </c>
      <c r="Z26">
        <v>6.71</v>
      </c>
      <c r="AA26">
        <v>0.35</v>
      </c>
      <c r="AB26">
        <v>0.24</v>
      </c>
      <c r="AC26">
        <v>0.36</v>
      </c>
      <c r="AD26">
        <v>0.63</v>
      </c>
      <c r="AE26">
        <v>0.37</v>
      </c>
      <c r="AF26">
        <v>0.6</v>
      </c>
      <c r="AG26">
        <v>0.43</v>
      </c>
      <c r="AH26">
        <v>0.39</v>
      </c>
      <c r="AI26">
        <v>0.27</v>
      </c>
      <c r="AJ26">
        <v>0</v>
      </c>
      <c r="AK26">
        <v>0</v>
      </c>
      <c r="AL26">
        <v>0</v>
      </c>
      <c r="AM26">
        <v>53.85</v>
      </c>
      <c r="AN26">
        <v>0</v>
      </c>
      <c r="AO26">
        <v>18.05</v>
      </c>
      <c r="AP26">
        <v>40</v>
      </c>
      <c r="AQ26">
        <v>60</v>
      </c>
      <c r="AR26">
        <v>10</v>
      </c>
      <c r="AS26">
        <v>20</v>
      </c>
      <c r="AT26">
        <v>50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24.279999999999998</v>
      </c>
      <c r="I27" s="88">
        <v>0.37</v>
      </c>
      <c r="J27" s="88">
        <v>2.95</v>
      </c>
      <c r="K27" s="88">
        <v>0</v>
      </c>
      <c r="L27" s="88">
        <v>10.06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2.56</v>
      </c>
      <c r="X27">
        <v>21.4</v>
      </c>
      <c r="Y27">
        <v>3.35</v>
      </c>
      <c r="Z27">
        <v>6.71</v>
      </c>
      <c r="AA27">
        <v>0.35</v>
      </c>
      <c r="AB27">
        <v>0.24</v>
      </c>
      <c r="AC27">
        <v>0.36</v>
      </c>
      <c r="AD27">
        <v>0.63</v>
      </c>
      <c r="AE27">
        <v>0.37</v>
      </c>
      <c r="AF27">
        <v>0.6</v>
      </c>
      <c r="AG27">
        <v>0.43</v>
      </c>
      <c r="AH27">
        <v>0.39</v>
      </c>
      <c r="AI27">
        <v>0.27</v>
      </c>
      <c r="AJ27">
        <v>0</v>
      </c>
      <c r="AK27">
        <v>0</v>
      </c>
      <c r="AL27">
        <v>204.11</v>
      </c>
      <c r="AM27">
        <v>53.85</v>
      </c>
      <c r="AN27">
        <v>72.900000000000006</v>
      </c>
      <c r="AO27">
        <v>18.05</v>
      </c>
      <c r="AP27">
        <v>40</v>
      </c>
      <c r="AQ27">
        <v>60</v>
      </c>
      <c r="AR27">
        <v>10</v>
      </c>
      <c r="AS27">
        <v>20</v>
      </c>
      <c r="AT27">
        <v>50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24.279999999999998</v>
      </c>
      <c r="I28" s="88">
        <v>0.37</v>
      </c>
      <c r="J28" s="88">
        <v>2.95</v>
      </c>
      <c r="K28" s="88">
        <v>0</v>
      </c>
      <c r="L28" s="88">
        <v>10.06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2.56</v>
      </c>
      <c r="X28">
        <v>21.4</v>
      </c>
      <c r="Y28">
        <v>3.35</v>
      </c>
      <c r="Z28">
        <v>6.71</v>
      </c>
      <c r="AA28">
        <v>0.35</v>
      </c>
      <c r="AB28">
        <v>0.24</v>
      </c>
      <c r="AC28">
        <v>0.36</v>
      </c>
      <c r="AD28">
        <v>0.63</v>
      </c>
      <c r="AE28">
        <v>0.37</v>
      </c>
      <c r="AF28">
        <v>0.6</v>
      </c>
      <c r="AG28">
        <v>0.43</v>
      </c>
      <c r="AH28">
        <v>0.39</v>
      </c>
      <c r="AI28">
        <v>0.27</v>
      </c>
      <c r="AJ28">
        <v>0</v>
      </c>
      <c r="AK28">
        <v>0</v>
      </c>
      <c r="AL28">
        <v>204.11</v>
      </c>
      <c r="AM28">
        <v>53.85</v>
      </c>
      <c r="AN28">
        <v>72.900000000000006</v>
      </c>
      <c r="AO28">
        <v>18.05</v>
      </c>
      <c r="AP28">
        <v>40</v>
      </c>
      <c r="AQ28">
        <v>60</v>
      </c>
      <c r="AR28">
        <v>10</v>
      </c>
      <c r="AS28">
        <v>20</v>
      </c>
      <c r="AT28">
        <v>50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24.279999999999998</v>
      </c>
      <c r="I29" s="88">
        <v>0.37</v>
      </c>
      <c r="J29" s="88">
        <v>2.95</v>
      </c>
      <c r="K29" s="88">
        <v>0</v>
      </c>
      <c r="L29" s="88">
        <v>10.06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2.56</v>
      </c>
      <c r="X29">
        <v>21.4</v>
      </c>
      <c r="Y29">
        <v>3.35</v>
      </c>
      <c r="Z29">
        <v>6.71</v>
      </c>
      <c r="AA29">
        <v>0.35</v>
      </c>
      <c r="AB29">
        <v>0.24</v>
      </c>
      <c r="AC29">
        <v>0.36</v>
      </c>
      <c r="AD29">
        <v>0.63</v>
      </c>
      <c r="AE29">
        <v>0.37</v>
      </c>
      <c r="AF29">
        <v>0.6</v>
      </c>
      <c r="AG29">
        <v>0.43</v>
      </c>
      <c r="AH29">
        <v>0.39</v>
      </c>
      <c r="AI29">
        <v>0.27</v>
      </c>
      <c r="AJ29">
        <v>0</v>
      </c>
      <c r="AK29">
        <v>0</v>
      </c>
      <c r="AL29">
        <v>204.11</v>
      </c>
      <c r="AM29">
        <v>53.85</v>
      </c>
      <c r="AN29">
        <v>72.900000000000006</v>
      </c>
      <c r="AO29">
        <v>18.05</v>
      </c>
      <c r="AP29">
        <v>40</v>
      </c>
      <c r="AQ29">
        <v>60</v>
      </c>
      <c r="AR29">
        <v>10</v>
      </c>
      <c r="AS29">
        <v>20</v>
      </c>
      <c r="AT29">
        <v>50</v>
      </c>
      <c r="AU29">
        <v>0</v>
      </c>
      <c r="AV29">
        <v>0</v>
      </c>
      <c r="AW29">
        <v>0</v>
      </c>
    </row>
    <row r="30" spans="1:49">
      <c r="A30" t="s">
        <v>270</v>
      </c>
      <c r="G30" t="s">
        <v>72</v>
      </c>
      <c r="H30" s="115">
        <v>24.279999999999998</v>
      </c>
      <c r="I30" s="88">
        <v>0.37</v>
      </c>
      <c r="J30" s="88">
        <v>2.95</v>
      </c>
      <c r="K30" s="88">
        <v>0</v>
      </c>
      <c r="L30" s="88">
        <v>10.06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2.56</v>
      </c>
      <c r="X30">
        <v>21.4</v>
      </c>
      <c r="Y30">
        <v>3.35</v>
      </c>
      <c r="Z30">
        <v>6.71</v>
      </c>
      <c r="AA30">
        <v>0.35</v>
      </c>
      <c r="AB30">
        <v>0.24</v>
      </c>
      <c r="AC30">
        <v>0.36</v>
      </c>
      <c r="AD30">
        <v>0.63</v>
      </c>
      <c r="AE30">
        <v>0.37</v>
      </c>
      <c r="AF30">
        <v>0.6</v>
      </c>
      <c r="AG30">
        <v>0.43</v>
      </c>
      <c r="AH30">
        <v>0.39</v>
      </c>
      <c r="AI30">
        <v>0.27</v>
      </c>
      <c r="AJ30">
        <v>0</v>
      </c>
      <c r="AK30">
        <v>0</v>
      </c>
      <c r="AL30">
        <v>204.11</v>
      </c>
      <c r="AM30">
        <v>53.85</v>
      </c>
      <c r="AN30">
        <v>72.900000000000006</v>
      </c>
      <c r="AO30">
        <v>18.05</v>
      </c>
      <c r="AP30">
        <v>40</v>
      </c>
      <c r="AQ30">
        <v>60</v>
      </c>
      <c r="AR30">
        <v>10</v>
      </c>
      <c r="AS30">
        <v>20</v>
      </c>
      <c r="AT30">
        <v>50</v>
      </c>
      <c r="AU30">
        <v>0</v>
      </c>
      <c r="AV30">
        <v>0</v>
      </c>
      <c r="AW30">
        <v>0</v>
      </c>
    </row>
    <row r="31" spans="1:49">
      <c r="A31" t="s">
        <v>280</v>
      </c>
      <c r="G31" t="s">
        <v>73</v>
      </c>
      <c r="H31" s="115">
        <v>24.279999999999998</v>
      </c>
      <c r="I31" s="88">
        <v>0.37</v>
      </c>
      <c r="J31" s="88">
        <v>2.95</v>
      </c>
      <c r="K31" s="88">
        <v>0</v>
      </c>
      <c r="L31" s="88">
        <v>10.06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2.56</v>
      </c>
      <c r="X31">
        <v>21.4</v>
      </c>
      <c r="Y31">
        <v>3.35</v>
      </c>
      <c r="Z31">
        <v>6.71</v>
      </c>
      <c r="AA31">
        <v>0.35</v>
      </c>
      <c r="AB31">
        <v>0.24</v>
      </c>
      <c r="AC31">
        <v>0.36</v>
      </c>
      <c r="AD31">
        <v>0.63</v>
      </c>
      <c r="AE31">
        <v>0.37</v>
      </c>
      <c r="AF31">
        <v>0.6</v>
      </c>
      <c r="AG31">
        <v>0.43</v>
      </c>
      <c r="AH31">
        <v>0.39</v>
      </c>
      <c r="AI31">
        <v>0.27</v>
      </c>
      <c r="AJ31">
        <v>0</v>
      </c>
      <c r="AK31">
        <v>0</v>
      </c>
      <c r="AL31">
        <v>204.11</v>
      </c>
      <c r="AM31">
        <v>53.85</v>
      </c>
      <c r="AN31">
        <v>72.900000000000006</v>
      </c>
      <c r="AO31">
        <v>18.05</v>
      </c>
      <c r="AP31">
        <v>40</v>
      </c>
      <c r="AQ31">
        <v>60</v>
      </c>
      <c r="AR31">
        <v>10</v>
      </c>
      <c r="AS31">
        <v>20</v>
      </c>
      <c r="AT31">
        <v>50</v>
      </c>
      <c r="AU31">
        <v>0</v>
      </c>
      <c r="AV31">
        <v>0</v>
      </c>
      <c r="AW31">
        <v>0</v>
      </c>
    </row>
    <row r="32" spans="1:49">
      <c r="A32" t="s">
        <v>281</v>
      </c>
      <c r="G32" t="s">
        <v>74</v>
      </c>
      <c r="H32" s="115">
        <v>31.279999999999998</v>
      </c>
      <c r="I32" s="88">
        <v>3.37</v>
      </c>
      <c r="J32" s="88">
        <v>2.95</v>
      </c>
      <c r="K32" s="88">
        <v>0</v>
      </c>
      <c r="L32" s="88">
        <v>10.17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2.56</v>
      </c>
      <c r="X32">
        <v>21.4</v>
      </c>
      <c r="Y32">
        <v>3.35</v>
      </c>
      <c r="Z32">
        <v>6.71</v>
      </c>
      <c r="AA32">
        <v>0.35</v>
      </c>
      <c r="AB32">
        <v>0.24</v>
      </c>
      <c r="AC32">
        <v>0.36</v>
      </c>
      <c r="AD32">
        <v>0.63</v>
      </c>
      <c r="AE32">
        <v>0.37</v>
      </c>
      <c r="AF32">
        <v>0.6</v>
      </c>
      <c r="AG32">
        <v>0.43</v>
      </c>
      <c r="AH32">
        <v>0.39</v>
      </c>
      <c r="AI32">
        <v>0.27</v>
      </c>
      <c r="AJ32">
        <v>0</v>
      </c>
      <c r="AK32">
        <v>0</v>
      </c>
      <c r="AL32">
        <v>204.11</v>
      </c>
      <c r="AM32">
        <v>53.85</v>
      </c>
      <c r="AN32">
        <v>72.900000000000006</v>
      </c>
      <c r="AO32">
        <v>18.05</v>
      </c>
      <c r="AP32">
        <v>40</v>
      </c>
      <c r="AQ32">
        <v>60</v>
      </c>
      <c r="AR32">
        <v>10</v>
      </c>
      <c r="AS32">
        <v>20</v>
      </c>
      <c r="AT32">
        <v>50</v>
      </c>
      <c r="AU32">
        <v>0.11</v>
      </c>
      <c r="AV32">
        <v>7</v>
      </c>
      <c r="AW32">
        <v>3</v>
      </c>
    </row>
    <row r="33" spans="1:49">
      <c r="A33" t="s">
        <v>282</v>
      </c>
      <c r="G33" t="s">
        <v>75</v>
      </c>
      <c r="H33" s="115">
        <v>31.279999999999998</v>
      </c>
      <c r="I33" s="88">
        <v>3.37</v>
      </c>
      <c r="J33" s="88">
        <v>2.95</v>
      </c>
      <c r="K33" s="88">
        <v>0</v>
      </c>
      <c r="L33" s="88">
        <v>10.35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2.56</v>
      </c>
      <c r="X33">
        <v>21.4</v>
      </c>
      <c r="Y33">
        <v>3.35</v>
      </c>
      <c r="Z33">
        <v>6.71</v>
      </c>
      <c r="AA33">
        <v>0.35</v>
      </c>
      <c r="AB33">
        <v>0.24</v>
      </c>
      <c r="AC33">
        <v>0.36</v>
      </c>
      <c r="AD33">
        <v>0.63</v>
      </c>
      <c r="AE33">
        <v>0.37</v>
      </c>
      <c r="AF33">
        <v>0.6</v>
      </c>
      <c r="AG33">
        <v>0.43</v>
      </c>
      <c r="AH33">
        <v>0.39</v>
      </c>
      <c r="AI33">
        <v>0.27</v>
      </c>
      <c r="AJ33">
        <v>0</v>
      </c>
      <c r="AK33">
        <v>0</v>
      </c>
      <c r="AL33">
        <v>204.11</v>
      </c>
      <c r="AM33">
        <v>53.85</v>
      </c>
      <c r="AN33">
        <v>72.900000000000006</v>
      </c>
      <c r="AO33">
        <v>18.05</v>
      </c>
      <c r="AP33">
        <v>40</v>
      </c>
      <c r="AQ33">
        <v>60</v>
      </c>
      <c r="AR33">
        <v>10</v>
      </c>
      <c r="AS33">
        <v>20</v>
      </c>
      <c r="AT33">
        <v>50</v>
      </c>
      <c r="AU33">
        <v>0.28999999999999998</v>
      </c>
      <c r="AV33">
        <v>7</v>
      </c>
      <c r="AW33">
        <v>3</v>
      </c>
    </row>
    <row r="34" spans="1:49">
      <c r="A34" t="s">
        <v>283</v>
      </c>
      <c r="G34" t="s">
        <v>76</v>
      </c>
      <c r="H34" s="115">
        <v>31.279999999999998</v>
      </c>
      <c r="I34" s="88">
        <v>3.37</v>
      </c>
      <c r="J34" s="88">
        <v>2.95</v>
      </c>
      <c r="K34" s="88">
        <v>0</v>
      </c>
      <c r="L34" s="88">
        <v>10.58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2.56</v>
      </c>
      <c r="X34">
        <v>21.4</v>
      </c>
      <c r="Y34">
        <v>3.35</v>
      </c>
      <c r="Z34">
        <v>6.71</v>
      </c>
      <c r="AA34">
        <v>0.35</v>
      </c>
      <c r="AB34">
        <v>0.24</v>
      </c>
      <c r="AC34">
        <v>0.36</v>
      </c>
      <c r="AD34">
        <v>0.63</v>
      </c>
      <c r="AE34">
        <v>0.37</v>
      </c>
      <c r="AF34">
        <v>0.6</v>
      </c>
      <c r="AG34">
        <v>0.43</v>
      </c>
      <c r="AH34">
        <v>0.39</v>
      </c>
      <c r="AI34">
        <v>0.27</v>
      </c>
      <c r="AJ34">
        <v>0</v>
      </c>
      <c r="AK34">
        <v>0</v>
      </c>
      <c r="AL34">
        <v>204.11</v>
      </c>
      <c r="AM34">
        <v>53.85</v>
      </c>
      <c r="AN34">
        <v>72.900000000000006</v>
      </c>
      <c r="AO34">
        <v>18.05</v>
      </c>
      <c r="AP34">
        <v>40</v>
      </c>
      <c r="AQ34">
        <v>60</v>
      </c>
      <c r="AR34">
        <v>10</v>
      </c>
      <c r="AS34">
        <v>20</v>
      </c>
      <c r="AT34">
        <v>50</v>
      </c>
      <c r="AU34">
        <v>0.52</v>
      </c>
      <c r="AV34">
        <v>7</v>
      </c>
      <c r="AW34">
        <v>3</v>
      </c>
    </row>
    <row r="35" spans="1:49">
      <c r="A35" t="s">
        <v>298</v>
      </c>
      <c r="G35" t="s">
        <v>77</v>
      </c>
      <c r="H35" s="115">
        <v>32.709999999999994</v>
      </c>
      <c r="I35" s="88">
        <v>4.96</v>
      </c>
      <c r="J35" s="88">
        <v>2.9</v>
      </c>
      <c r="K35" s="88">
        <v>0</v>
      </c>
      <c r="L35" s="88">
        <v>10.690000000000001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2.56</v>
      </c>
      <c r="X35">
        <v>19.36</v>
      </c>
      <c r="Y35">
        <v>3.35</v>
      </c>
      <c r="Z35">
        <v>6.71</v>
      </c>
      <c r="AA35">
        <v>0.35</v>
      </c>
      <c r="AB35">
        <v>0.24</v>
      </c>
      <c r="AC35">
        <v>0.33</v>
      </c>
      <c r="AD35">
        <v>0.63</v>
      </c>
      <c r="AE35">
        <v>0.46</v>
      </c>
      <c r="AF35">
        <v>0.6</v>
      </c>
      <c r="AG35">
        <v>0.43</v>
      </c>
      <c r="AH35">
        <v>0.34</v>
      </c>
      <c r="AI35">
        <v>0.27</v>
      </c>
      <c r="AJ35">
        <v>0</v>
      </c>
      <c r="AK35">
        <v>0</v>
      </c>
      <c r="AL35">
        <v>204.11</v>
      </c>
      <c r="AM35">
        <v>53.85</v>
      </c>
      <c r="AN35">
        <v>72.900000000000006</v>
      </c>
      <c r="AO35">
        <v>18.05</v>
      </c>
      <c r="AP35">
        <v>40</v>
      </c>
      <c r="AQ35">
        <v>60</v>
      </c>
      <c r="AR35">
        <v>10</v>
      </c>
      <c r="AS35">
        <v>20</v>
      </c>
      <c r="AT35">
        <v>50</v>
      </c>
      <c r="AU35">
        <v>0.63</v>
      </c>
      <c r="AV35">
        <v>10.5</v>
      </c>
      <c r="AW35">
        <v>4.5</v>
      </c>
    </row>
    <row r="36" spans="1:49">
      <c r="A36" t="s">
        <v>331</v>
      </c>
      <c r="G36" t="s">
        <v>78</v>
      </c>
      <c r="H36" s="115">
        <v>36.209999999999994</v>
      </c>
      <c r="I36" s="88">
        <v>6.46</v>
      </c>
      <c r="J36" s="88">
        <v>2.9</v>
      </c>
      <c r="K36" s="88">
        <v>0</v>
      </c>
      <c r="L36" s="88">
        <v>10.97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2.56</v>
      </c>
      <c r="X36">
        <v>19.36</v>
      </c>
      <c r="Y36">
        <v>3.35</v>
      </c>
      <c r="Z36">
        <v>6.71</v>
      </c>
      <c r="AA36">
        <v>0.35</v>
      </c>
      <c r="AB36">
        <v>0.24</v>
      </c>
      <c r="AC36">
        <v>0.33</v>
      </c>
      <c r="AD36">
        <v>0.63</v>
      </c>
      <c r="AE36">
        <v>0.46</v>
      </c>
      <c r="AF36">
        <v>0.6</v>
      </c>
      <c r="AG36">
        <v>0.43</v>
      </c>
      <c r="AH36">
        <v>0.34</v>
      </c>
      <c r="AI36">
        <v>0.27</v>
      </c>
      <c r="AJ36">
        <v>0</v>
      </c>
      <c r="AK36">
        <v>0</v>
      </c>
      <c r="AL36">
        <v>204.11</v>
      </c>
      <c r="AM36">
        <v>53.85</v>
      </c>
      <c r="AN36">
        <v>72.900000000000006</v>
      </c>
      <c r="AO36">
        <v>18.05</v>
      </c>
      <c r="AP36">
        <v>40</v>
      </c>
      <c r="AQ36">
        <v>60</v>
      </c>
      <c r="AR36">
        <v>10</v>
      </c>
      <c r="AS36">
        <v>20</v>
      </c>
      <c r="AT36">
        <v>50</v>
      </c>
      <c r="AU36">
        <v>0.91</v>
      </c>
      <c r="AV36">
        <v>14</v>
      </c>
      <c r="AW36">
        <v>6</v>
      </c>
    </row>
    <row r="37" spans="1:49">
      <c r="A37" t="s">
        <v>332</v>
      </c>
      <c r="G37" t="s">
        <v>79</v>
      </c>
      <c r="H37" s="115">
        <v>39.709999999999994</v>
      </c>
      <c r="I37" s="88">
        <v>7.96</v>
      </c>
      <c r="J37" s="88">
        <v>2.9</v>
      </c>
      <c r="K37" s="88">
        <v>0</v>
      </c>
      <c r="L37" s="88">
        <v>11.46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2.56</v>
      </c>
      <c r="X37">
        <v>19.36</v>
      </c>
      <c r="Y37">
        <v>3.35</v>
      </c>
      <c r="Z37">
        <v>6.71</v>
      </c>
      <c r="AA37">
        <v>0.35</v>
      </c>
      <c r="AB37">
        <v>0.24</v>
      </c>
      <c r="AC37">
        <v>0.33</v>
      </c>
      <c r="AD37">
        <v>0.63</v>
      </c>
      <c r="AE37">
        <v>0.46</v>
      </c>
      <c r="AF37">
        <v>0.6</v>
      </c>
      <c r="AG37">
        <v>0.43</v>
      </c>
      <c r="AH37">
        <v>0.34</v>
      </c>
      <c r="AI37">
        <v>0.27</v>
      </c>
      <c r="AJ37">
        <v>0</v>
      </c>
      <c r="AK37">
        <v>0</v>
      </c>
      <c r="AL37">
        <v>204.11</v>
      </c>
      <c r="AM37">
        <v>53.85</v>
      </c>
      <c r="AN37">
        <v>72.900000000000006</v>
      </c>
      <c r="AO37">
        <v>18.05</v>
      </c>
      <c r="AP37">
        <v>40</v>
      </c>
      <c r="AQ37">
        <v>60</v>
      </c>
      <c r="AR37">
        <v>10</v>
      </c>
      <c r="AS37">
        <v>20</v>
      </c>
      <c r="AT37">
        <v>50</v>
      </c>
      <c r="AU37">
        <v>1.4</v>
      </c>
      <c r="AV37">
        <v>17.5</v>
      </c>
      <c r="AW37">
        <v>7.5</v>
      </c>
    </row>
    <row r="38" spans="1:49">
      <c r="A38" t="s">
        <v>333</v>
      </c>
      <c r="G38" t="s">
        <v>80</v>
      </c>
      <c r="H38" s="115">
        <v>42.51</v>
      </c>
      <c r="I38" s="88">
        <v>9.16</v>
      </c>
      <c r="J38" s="88">
        <v>2.9</v>
      </c>
      <c r="K38" s="88">
        <v>0</v>
      </c>
      <c r="L38" s="88">
        <v>11.74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2.56</v>
      </c>
      <c r="X38">
        <v>19.36</v>
      </c>
      <c r="Y38">
        <v>3.35</v>
      </c>
      <c r="Z38">
        <v>6.71</v>
      </c>
      <c r="AA38">
        <v>0.35</v>
      </c>
      <c r="AB38">
        <v>0.24</v>
      </c>
      <c r="AC38">
        <v>0.33</v>
      </c>
      <c r="AD38">
        <v>0.63</v>
      </c>
      <c r="AE38">
        <v>0.46</v>
      </c>
      <c r="AF38">
        <v>0.6</v>
      </c>
      <c r="AG38">
        <v>0.43</v>
      </c>
      <c r="AH38">
        <v>0.34</v>
      </c>
      <c r="AI38">
        <v>0.27</v>
      </c>
      <c r="AJ38">
        <v>0</v>
      </c>
      <c r="AK38">
        <v>0</v>
      </c>
      <c r="AL38">
        <v>204.11</v>
      </c>
      <c r="AM38">
        <v>53.85</v>
      </c>
      <c r="AN38">
        <v>72.900000000000006</v>
      </c>
      <c r="AO38">
        <v>18.05</v>
      </c>
      <c r="AP38">
        <v>40</v>
      </c>
      <c r="AQ38">
        <v>60</v>
      </c>
      <c r="AR38">
        <v>10</v>
      </c>
      <c r="AS38">
        <v>20</v>
      </c>
      <c r="AT38">
        <v>50</v>
      </c>
      <c r="AU38">
        <v>1.68</v>
      </c>
      <c r="AV38">
        <v>20.3</v>
      </c>
      <c r="AW38">
        <v>8.6999999999999993</v>
      </c>
    </row>
    <row r="39" spans="1:49">
      <c r="A39" t="s">
        <v>334</v>
      </c>
      <c r="G39" t="s">
        <v>81</v>
      </c>
      <c r="H39" s="115">
        <v>69.339999999999989</v>
      </c>
      <c r="I39" s="88">
        <v>9.16</v>
      </c>
      <c r="J39" s="88">
        <v>2.9</v>
      </c>
      <c r="K39" s="88">
        <v>0</v>
      </c>
      <c r="L39" s="88">
        <v>11.57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2.56</v>
      </c>
      <c r="X39">
        <v>19.36</v>
      </c>
      <c r="Y39">
        <v>3.35</v>
      </c>
      <c r="Z39">
        <v>6.71</v>
      </c>
      <c r="AA39">
        <v>0.35</v>
      </c>
      <c r="AB39">
        <v>0.24</v>
      </c>
      <c r="AC39">
        <v>0.33</v>
      </c>
      <c r="AD39">
        <v>0.63</v>
      </c>
      <c r="AE39">
        <v>0.46</v>
      </c>
      <c r="AF39">
        <v>0.54</v>
      </c>
      <c r="AG39">
        <v>0.49</v>
      </c>
      <c r="AH39">
        <v>0.34</v>
      </c>
      <c r="AI39">
        <v>0.27</v>
      </c>
      <c r="AJ39">
        <v>26.83</v>
      </c>
      <c r="AK39">
        <v>0</v>
      </c>
      <c r="AL39">
        <v>204.11</v>
      </c>
      <c r="AM39">
        <v>53.85</v>
      </c>
      <c r="AN39">
        <v>72.900000000000006</v>
      </c>
      <c r="AO39">
        <v>18.05</v>
      </c>
      <c r="AP39">
        <v>40</v>
      </c>
      <c r="AQ39">
        <v>60</v>
      </c>
      <c r="AR39">
        <v>10</v>
      </c>
      <c r="AS39">
        <v>20</v>
      </c>
      <c r="AT39">
        <v>50</v>
      </c>
      <c r="AU39">
        <v>1.51</v>
      </c>
      <c r="AV39">
        <v>20.3</v>
      </c>
      <c r="AW39">
        <v>8.6999999999999993</v>
      </c>
    </row>
    <row r="40" spans="1:49">
      <c r="A40" t="s">
        <v>355</v>
      </c>
      <c r="G40" t="s">
        <v>82</v>
      </c>
      <c r="H40" s="115">
        <v>200.95999999999998</v>
      </c>
      <c r="I40" s="88">
        <v>10.96</v>
      </c>
      <c r="J40" s="88">
        <v>2.9</v>
      </c>
      <c r="K40" s="88">
        <v>0</v>
      </c>
      <c r="L40" s="88">
        <v>12.23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2.56</v>
      </c>
      <c r="X40">
        <v>19.36</v>
      </c>
      <c r="Y40">
        <v>3.35</v>
      </c>
      <c r="Z40">
        <v>6.71</v>
      </c>
      <c r="AA40">
        <v>0.35</v>
      </c>
      <c r="AB40">
        <v>0.24</v>
      </c>
      <c r="AC40">
        <v>0.33</v>
      </c>
      <c r="AD40">
        <v>0.63</v>
      </c>
      <c r="AE40">
        <v>0.46</v>
      </c>
      <c r="AF40">
        <v>0.54</v>
      </c>
      <c r="AG40">
        <v>0.49</v>
      </c>
      <c r="AH40">
        <v>0.34</v>
      </c>
      <c r="AI40">
        <v>0.27</v>
      </c>
      <c r="AJ40">
        <v>154.25</v>
      </c>
      <c r="AK40">
        <v>0</v>
      </c>
      <c r="AL40">
        <v>204.11</v>
      </c>
      <c r="AM40">
        <v>53.85</v>
      </c>
      <c r="AN40">
        <v>72.900000000000006</v>
      </c>
      <c r="AO40">
        <v>18.05</v>
      </c>
      <c r="AP40">
        <v>40</v>
      </c>
      <c r="AQ40">
        <v>60</v>
      </c>
      <c r="AR40">
        <v>10</v>
      </c>
      <c r="AS40">
        <v>20</v>
      </c>
      <c r="AT40">
        <v>50</v>
      </c>
      <c r="AU40">
        <v>2.17</v>
      </c>
      <c r="AV40">
        <v>24.5</v>
      </c>
      <c r="AW40">
        <v>10.5</v>
      </c>
    </row>
    <row r="41" spans="1:49">
      <c r="A41" t="s">
        <v>356</v>
      </c>
      <c r="G41" t="s">
        <v>83</v>
      </c>
      <c r="H41" s="115">
        <v>293.49</v>
      </c>
      <c r="I41" s="88">
        <v>13.66</v>
      </c>
      <c r="J41" s="88">
        <v>2.9</v>
      </c>
      <c r="K41" s="88">
        <v>0</v>
      </c>
      <c r="L41" s="88">
        <v>12.49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2.56</v>
      </c>
      <c r="X41">
        <v>19.36</v>
      </c>
      <c r="Y41">
        <v>3.35</v>
      </c>
      <c r="Z41">
        <v>6.71</v>
      </c>
      <c r="AA41">
        <v>0.35</v>
      </c>
      <c r="AB41">
        <v>0.24</v>
      </c>
      <c r="AC41">
        <v>0.33</v>
      </c>
      <c r="AD41">
        <v>0.63</v>
      </c>
      <c r="AE41">
        <v>0.46</v>
      </c>
      <c r="AF41">
        <v>0.54</v>
      </c>
      <c r="AG41">
        <v>0.49</v>
      </c>
      <c r="AH41">
        <v>0.34</v>
      </c>
      <c r="AI41">
        <v>0.27</v>
      </c>
      <c r="AJ41">
        <v>240.48</v>
      </c>
      <c r="AK41">
        <v>0</v>
      </c>
      <c r="AL41">
        <v>204.11</v>
      </c>
      <c r="AM41">
        <v>53.85</v>
      </c>
      <c r="AN41">
        <v>72.900000000000006</v>
      </c>
      <c r="AO41">
        <v>18.05</v>
      </c>
      <c r="AP41">
        <v>40</v>
      </c>
      <c r="AQ41">
        <v>60</v>
      </c>
      <c r="AR41">
        <v>10</v>
      </c>
      <c r="AS41">
        <v>20</v>
      </c>
      <c r="AT41">
        <v>50</v>
      </c>
      <c r="AU41">
        <v>2.4300000000000002</v>
      </c>
      <c r="AV41">
        <v>30.8</v>
      </c>
      <c r="AW41">
        <v>13.2</v>
      </c>
    </row>
    <row r="42" spans="1:49">
      <c r="A42" t="s">
        <v>357</v>
      </c>
      <c r="G42" t="s">
        <v>84</v>
      </c>
      <c r="H42" s="115">
        <v>348.14</v>
      </c>
      <c r="I42" s="88">
        <v>16.96</v>
      </c>
      <c r="J42" s="88">
        <v>2.9</v>
      </c>
      <c r="K42" s="88">
        <v>0</v>
      </c>
      <c r="L42" s="88">
        <v>12.71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2.56</v>
      </c>
      <c r="X42">
        <v>19.36</v>
      </c>
      <c r="Y42">
        <v>3.35</v>
      </c>
      <c r="Z42">
        <v>6.71</v>
      </c>
      <c r="AA42">
        <v>0.35</v>
      </c>
      <c r="AB42">
        <v>0.24</v>
      </c>
      <c r="AC42">
        <v>0.33</v>
      </c>
      <c r="AD42">
        <v>0.63</v>
      </c>
      <c r="AE42">
        <v>0.46</v>
      </c>
      <c r="AF42">
        <v>0.54</v>
      </c>
      <c r="AG42">
        <v>0.49</v>
      </c>
      <c r="AH42">
        <v>0.34</v>
      </c>
      <c r="AI42">
        <v>0.27</v>
      </c>
      <c r="AJ42">
        <v>287.43</v>
      </c>
      <c r="AK42">
        <v>0</v>
      </c>
      <c r="AL42">
        <v>204.11</v>
      </c>
      <c r="AM42">
        <v>53.85</v>
      </c>
      <c r="AN42">
        <v>72.900000000000006</v>
      </c>
      <c r="AO42">
        <v>18.05</v>
      </c>
      <c r="AP42">
        <v>40</v>
      </c>
      <c r="AQ42">
        <v>60</v>
      </c>
      <c r="AR42">
        <v>10</v>
      </c>
      <c r="AS42">
        <v>20</v>
      </c>
      <c r="AT42">
        <v>50</v>
      </c>
      <c r="AU42">
        <v>2.65</v>
      </c>
      <c r="AV42">
        <v>38.5</v>
      </c>
      <c r="AW42">
        <v>16.5</v>
      </c>
    </row>
    <row r="43" spans="1:49">
      <c r="A43" t="s">
        <v>363</v>
      </c>
      <c r="G43" t="s">
        <v>85</v>
      </c>
      <c r="H43" s="115">
        <v>348.99</v>
      </c>
      <c r="I43" s="88">
        <v>19.040000000000003</v>
      </c>
      <c r="J43" s="88">
        <v>2.9</v>
      </c>
      <c r="K43" s="88">
        <v>0</v>
      </c>
      <c r="L43" s="88">
        <v>12.88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2.56</v>
      </c>
      <c r="X43">
        <v>15.28</v>
      </c>
      <c r="Y43">
        <v>3.35</v>
      </c>
      <c r="Z43">
        <v>6.71</v>
      </c>
      <c r="AA43">
        <v>0.39</v>
      </c>
      <c r="AB43">
        <v>0.22</v>
      </c>
      <c r="AC43">
        <v>0.33</v>
      </c>
      <c r="AD43">
        <v>0.56999999999999995</v>
      </c>
      <c r="AE43">
        <v>0.44</v>
      </c>
      <c r="AF43">
        <v>0.54</v>
      </c>
      <c r="AG43">
        <v>0.49</v>
      </c>
      <c r="AH43">
        <v>0.34</v>
      </c>
      <c r="AI43">
        <v>0.34</v>
      </c>
      <c r="AJ43">
        <v>287.43</v>
      </c>
      <c r="AK43">
        <v>0</v>
      </c>
      <c r="AL43">
        <v>204.11</v>
      </c>
      <c r="AM43">
        <v>53.85</v>
      </c>
      <c r="AN43">
        <v>72.900000000000006</v>
      </c>
      <c r="AO43">
        <v>18.05</v>
      </c>
      <c r="AP43">
        <v>40</v>
      </c>
      <c r="AQ43">
        <v>60</v>
      </c>
      <c r="AR43">
        <v>10</v>
      </c>
      <c r="AS43">
        <v>20</v>
      </c>
      <c r="AT43">
        <v>50</v>
      </c>
      <c r="AU43">
        <v>2.82</v>
      </c>
      <c r="AV43">
        <v>43.4</v>
      </c>
      <c r="AW43">
        <v>18.600000000000001</v>
      </c>
    </row>
    <row r="44" spans="1:49">
      <c r="A44" t="s">
        <v>367</v>
      </c>
      <c r="G44" t="s">
        <v>86</v>
      </c>
      <c r="H44" s="115">
        <v>353.19000000000005</v>
      </c>
      <c r="I44" s="88">
        <v>20.84</v>
      </c>
      <c r="J44" s="88">
        <v>2.9</v>
      </c>
      <c r="K44" s="88">
        <v>0</v>
      </c>
      <c r="L44" s="88">
        <v>13.07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2.56</v>
      </c>
      <c r="X44">
        <v>15.28</v>
      </c>
      <c r="Y44">
        <v>3.35</v>
      </c>
      <c r="Z44">
        <v>6.71</v>
      </c>
      <c r="AA44">
        <v>0.39</v>
      </c>
      <c r="AB44">
        <v>0.22</v>
      </c>
      <c r="AC44">
        <v>0.33</v>
      </c>
      <c r="AD44">
        <v>0.56999999999999995</v>
      </c>
      <c r="AE44">
        <v>0.44</v>
      </c>
      <c r="AF44">
        <v>0.54</v>
      </c>
      <c r="AG44">
        <v>0.49</v>
      </c>
      <c r="AH44">
        <v>0.34</v>
      </c>
      <c r="AI44">
        <v>0.34</v>
      </c>
      <c r="AJ44">
        <v>287.43</v>
      </c>
      <c r="AK44">
        <v>0</v>
      </c>
      <c r="AL44">
        <v>204.11</v>
      </c>
      <c r="AM44">
        <v>53.85</v>
      </c>
      <c r="AN44">
        <v>72.900000000000006</v>
      </c>
      <c r="AO44">
        <v>18.05</v>
      </c>
      <c r="AP44">
        <v>40</v>
      </c>
      <c r="AQ44">
        <v>60</v>
      </c>
      <c r="AR44">
        <v>10</v>
      </c>
      <c r="AS44">
        <v>20</v>
      </c>
      <c r="AT44">
        <v>50</v>
      </c>
      <c r="AU44">
        <v>3.01</v>
      </c>
      <c r="AV44">
        <v>47.6</v>
      </c>
      <c r="AW44">
        <v>20.399999999999999</v>
      </c>
    </row>
    <row r="45" spans="1:49">
      <c r="A45" t="s">
        <v>390</v>
      </c>
      <c r="G45" t="s">
        <v>87</v>
      </c>
      <c r="H45" s="115">
        <v>366.49</v>
      </c>
      <c r="I45" s="88">
        <v>26.540000000000003</v>
      </c>
      <c r="J45" s="88">
        <v>2.9</v>
      </c>
      <c r="K45" s="88">
        <v>0</v>
      </c>
      <c r="L45" s="88">
        <v>13.34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2.56</v>
      </c>
      <c r="X45">
        <v>15.28</v>
      </c>
      <c r="Y45">
        <v>3.35</v>
      </c>
      <c r="Z45">
        <v>6.71</v>
      </c>
      <c r="AA45">
        <v>0.39</v>
      </c>
      <c r="AB45">
        <v>0.22</v>
      </c>
      <c r="AC45">
        <v>0.33</v>
      </c>
      <c r="AD45">
        <v>0.56999999999999995</v>
      </c>
      <c r="AE45">
        <v>0.44</v>
      </c>
      <c r="AF45">
        <v>0.54</v>
      </c>
      <c r="AG45">
        <v>0.49</v>
      </c>
      <c r="AH45">
        <v>0.34</v>
      </c>
      <c r="AI45">
        <v>0.34</v>
      </c>
      <c r="AJ45">
        <v>287.43</v>
      </c>
      <c r="AK45">
        <v>0</v>
      </c>
      <c r="AL45">
        <v>204.11</v>
      </c>
      <c r="AM45">
        <v>53.85</v>
      </c>
      <c r="AN45">
        <v>72.900000000000006</v>
      </c>
      <c r="AO45">
        <v>18.05</v>
      </c>
      <c r="AP45">
        <v>40</v>
      </c>
      <c r="AQ45">
        <v>60</v>
      </c>
      <c r="AR45">
        <v>10</v>
      </c>
      <c r="AS45">
        <v>20</v>
      </c>
      <c r="AT45">
        <v>50</v>
      </c>
      <c r="AU45">
        <v>3.28</v>
      </c>
      <c r="AV45">
        <v>60.9</v>
      </c>
      <c r="AW45">
        <v>26.1</v>
      </c>
    </row>
    <row r="46" spans="1:49">
      <c r="A46" t="s">
        <v>391</v>
      </c>
      <c r="G46" t="s">
        <v>88</v>
      </c>
      <c r="H46" s="115">
        <v>377.16999999999996</v>
      </c>
      <c r="I46" s="88">
        <v>31.94</v>
      </c>
      <c r="J46" s="88">
        <v>2.9</v>
      </c>
      <c r="K46" s="88">
        <v>0</v>
      </c>
      <c r="L46" s="88">
        <v>14.09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2.56</v>
      </c>
      <c r="X46">
        <v>15.28</v>
      </c>
      <c r="Y46">
        <v>3.35</v>
      </c>
      <c r="Z46">
        <v>6.71</v>
      </c>
      <c r="AA46">
        <v>0.39</v>
      </c>
      <c r="AB46">
        <v>0.22</v>
      </c>
      <c r="AC46">
        <v>0.33</v>
      </c>
      <c r="AD46">
        <v>0.56999999999999995</v>
      </c>
      <c r="AE46">
        <v>0.44</v>
      </c>
      <c r="AF46">
        <v>0.54</v>
      </c>
      <c r="AG46">
        <v>0.49</v>
      </c>
      <c r="AH46">
        <v>0.34</v>
      </c>
      <c r="AI46">
        <v>0.34</v>
      </c>
      <c r="AJ46">
        <v>285.51</v>
      </c>
      <c r="AK46">
        <v>0</v>
      </c>
      <c r="AL46">
        <v>204.11</v>
      </c>
      <c r="AM46">
        <v>53.85</v>
      </c>
      <c r="AN46">
        <v>72.900000000000006</v>
      </c>
      <c r="AO46">
        <v>18.05</v>
      </c>
      <c r="AP46">
        <v>40</v>
      </c>
      <c r="AQ46">
        <v>60</v>
      </c>
      <c r="AR46">
        <v>10</v>
      </c>
      <c r="AS46">
        <v>20</v>
      </c>
      <c r="AT46">
        <v>50</v>
      </c>
      <c r="AU46">
        <v>4.03</v>
      </c>
      <c r="AV46">
        <v>73.5</v>
      </c>
      <c r="AW46">
        <v>31.5</v>
      </c>
    </row>
    <row r="47" spans="1:49">
      <c r="A47" t="s">
        <v>395</v>
      </c>
      <c r="G47" t="s">
        <v>89</v>
      </c>
      <c r="H47" s="115">
        <v>119.66</v>
      </c>
      <c r="I47" s="88">
        <v>43.94</v>
      </c>
      <c r="J47" s="88">
        <v>2.9</v>
      </c>
      <c r="K47" s="88">
        <v>0</v>
      </c>
      <c r="L47" s="88">
        <v>14.760000000000002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2.56</v>
      </c>
      <c r="X47">
        <v>15.28</v>
      </c>
      <c r="Y47">
        <v>3.35</v>
      </c>
      <c r="Z47">
        <v>6.71</v>
      </c>
      <c r="AA47">
        <v>0.39</v>
      </c>
      <c r="AB47">
        <v>0.22</v>
      </c>
      <c r="AC47">
        <v>0.33</v>
      </c>
      <c r="AD47">
        <v>0.56999999999999995</v>
      </c>
      <c r="AE47">
        <v>0.44</v>
      </c>
      <c r="AF47">
        <v>0.54</v>
      </c>
      <c r="AG47">
        <v>0.49</v>
      </c>
      <c r="AH47">
        <v>0.34</v>
      </c>
      <c r="AI47">
        <v>0.34</v>
      </c>
      <c r="AJ47">
        <v>0</v>
      </c>
      <c r="AK47">
        <v>0</v>
      </c>
      <c r="AL47">
        <v>204.11</v>
      </c>
      <c r="AM47">
        <v>53.85</v>
      </c>
      <c r="AN47">
        <v>72.900000000000006</v>
      </c>
      <c r="AO47">
        <v>18.05</v>
      </c>
      <c r="AP47">
        <v>40</v>
      </c>
      <c r="AQ47">
        <v>60</v>
      </c>
      <c r="AR47">
        <v>10</v>
      </c>
      <c r="AS47">
        <v>20</v>
      </c>
      <c r="AT47">
        <v>50</v>
      </c>
      <c r="AU47">
        <v>4.7</v>
      </c>
      <c r="AV47">
        <v>101.5</v>
      </c>
      <c r="AW47">
        <v>43.5</v>
      </c>
    </row>
    <row r="48" spans="1:49">
      <c r="A48" t="s">
        <v>399</v>
      </c>
      <c r="G48" t="s">
        <v>90</v>
      </c>
      <c r="H48" s="115">
        <v>137.16</v>
      </c>
      <c r="I48" s="88">
        <v>51.44</v>
      </c>
      <c r="J48" s="88">
        <v>2.9</v>
      </c>
      <c r="K48" s="88">
        <v>0</v>
      </c>
      <c r="L48" s="88">
        <v>15.02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2.56</v>
      </c>
      <c r="X48">
        <v>15.28</v>
      </c>
      <c r="Y48">
        <v>3.35</v>
      </c>
      <c r="Z48">
        <v>6.71</v>
      </c>
      <c r="AA48">
        <v>0.39</v>
      </c>
      <c r="AB48">
        <v>0.22</v>
      </c>
      <c r="AC48">
        <v>0.33</v>
      </c>
      <c r="AD48">
        <v>0.56999999999999995</v>
      </c>
      <c r="AE48">
        <v>0.44</v>
      </c>
      <c r="AF48">
        <v>0.54</v>
      </c>
      <c r="AG48">
        <v>0.49</v>
      </c>
      <c r="AH48">
        <v>0.34</v>
      </c>
      <c r="AI48">
        <v>0.34</v>
      </c>
      <c r="AJ48">
        <v>0</v>
      </c>
      <c r="AK48">
        <v>0</v>
      </c>
      <c r="AL48">
        <v>204.11</v>
      </c>
      <c r="AM48">
        <v>53.85</v>
      </c>
      <c r="AN48">
        <v>72.900000000000006</v>
      </c>
      <c r="AO48">
        <v>18.05</v>
      </c>
      <c r="AP48">
        <v>40</v>
      </c>
      <c r="AQ48">
        <v>60</v>
      </c>
      <c r="AR48">
        <v>10</v>
      </c>
      <c r="AS48">
        <v>20</v>
      </c>
      <c r="AT48">
        <v>50</v>
      </c>
      <c r="AU48">
        <v>4.96</v>
      </c>
      <c r="AV48">
        <v>119</v>
      </c>
      <c r="AW48">
        <v>51</v>
      </c>
    </row>
    <row r="49" spans="1:49">
      <c r="A49" t="s">
        <v>400</v>
      </c>
      <c r="G49" t="s">
        <v>91</v>
      </c>
      <c r="H49" s="115">
        <v>144.16</v>
      </c>
      <c r="I49" s="88">
        <v>54.44</v>
      </c>
      <c r="J49" s="88">
        <v>2.9</v>
      </c>
      <c r="K49" s="88">
        <v>0</v>
      </c>
      <c r="L49" s="88">
        <v>15.15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2.56</v>
      </c>
      <c r="X49">
        <v>15.28</v>
      </c>
      <c r="Y49">
        <v>3.35</v>
      </c>
      <c r="Z49">
        <v>6.71</v>
      </c>
      <c r="AA49">
        <v>0.39</v>
      </c>
      <c r="AB49">
        <v>0.22</v>
      </c>
      <c r="AC49">
        <v>0.33</v>
      </c>
      <c r="AD49">
        <v>0.56999999999999995</v>
      </c>
      <c r="AE49">
        <v>0.44</v>
      </c>
      <c r="AF49">
        <v>0.54</v>
      </c>
      <c r="AG49">
        <v>0.49</v>
      </c>
      <c r="AH49">
        <v>0.34</v>
      </c>
      <c r="AI49">
        <v>0.34</v>
      </c>
      <c r="AJ49">
        <v>0</v>
      </c>
      <c r="AK49">
        <v>0</v>
      </c>
      <c r="AL49">
        <v>204.11</v>
      </c>
      <c r="AM49">
        <v>53.85</v>
      </c>
      <c r="AN49">
        <v>72.900000000000006</v>
      </c>
      <c r="AO49">
        <v>18.05</v>
      </c>
      <c r="AP49">
        <v>40</v>
      </c>
      <c r="AQ49">
        <v>60</v>
      </c>
      <c r="AR49">
        <v>10</v>
      </c>
      <c r="AS49">
        <v>20</v>
      </c>
      <c r="AT49">
        <v>50</v>
      </c>
      <c r="AU49">
        <v>5.09</v>
      </c>
      <c r="AV49">
        <v>126</v>
      </c>
      <c r="AW49">
        <v>54</v>
      </c>
    </row>
    <row r="50" spans="1:49">
      <c r="A50" t="s">
        <v>401</v>
      </c>
      <c r="G50" t="s">
        <v>92</v>
      </c>
      <c r="H50" s="115">
        <v>152.56</v>
      </c>
      <c r="I50" s="88">
        <v>58.04</v>
      </c>
      <c r="J50" s="88">
        <v>2.9</v>
      </c>
      <c r="K50" s="88">
        <v>0</v>
      </c>
      <c r="L50" s="88">
        <v>15.2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2.56</v>
      </c>
      <c r="X50">
        <v>15.28</v>
      </c>
      <c r="Y50">
        <v>3.35</v>
      </c>
      <c r="Z50">
        <v>6.71</v>
      </c>
      <c r="AA50">
        <v>0.39</v>
      </c>
      <c r="AB50">
        <v>0.22</v>
      </c>
      <c r="AC50">
        <v>0.33</v>
      </c>
      <c r="AD50">
        <v>0.56999999999999995</v>
      </c>
      <c r="AE50">
        <v>0.44</v>
      </c>
      <c r="AF50">
        <v>0.54</v>
      </c>
      <c r="AG50">
        <v>0.49</v>
      </c>
      <c r="AH50">
        <v>0.34</v>
      </c>
      <c r="AI50">
        <v>0.34</v>
      </c>
      <c r="AJ50">
        <v>0</v>
      </c>
      <c r="AK50">
        <v>0</v>
      </c>
      <c r="AL50">
        <v>204.11</v>
      </c>
      <c r="AM50">
        <v>53.85</v>
      </c>
      <c r="AN50">
        <v>72.900000000000006</v>
      </c>
      <c r="AO50">
        <v>18.05</v>
      </c>
      <c r="AP50">
        <v>40</v>
      </c>
      <c r="AQ50">
        <v>60</v>
      </c>
      <c r="AR50">
        <v>10</v>
      </c>
      <c r="AS50">
        <v>20</v>
      </c>
      <c r="AT50">
        <v>50</v>
      </c>
      <c r="AU50">
        <v>5.14</v>
      </c>
      <c r="AV50">
        <v>134.4</v>
      </c>
      <c r="AW50">
        <v>57.6</v>
      </c>
    </row>
    <row r="51" spans="1:49">
      <c r="A51" t="s">
        <v>403</v>
      </c>
      <c r="G51" t="s">
        <v>93</v>
      </c>
      <c r="H51" s="115">
        <v>137.28</v>
      </c>
      <c r="I51" s="88">
        <v>58.04</v>
      </c>
      <c r="J51" s="88">
        <v>2.9</v>
      </c>
      <c r="K51" s="88">
        <v>0</v>
      </c>
      <c r="L51" s="88">
        <v>15.370000000000001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2.56</v>
      </c>
      <c r="X51">
        <v>0</v>
      </c>
      <c r="Y51">
        <v>3.35</v>
      </c>
      <c r="Z51">
        <v>6.71</v>
      </c>
      <c r="AA51">
        <v>0.39</v>
      </c>
      <c r="AB51">
        <v>0.22</v>
      </c>
      <c r="AC51">
        <v>0.33</v>
      </c>
      <c r="AD51">
        <v>0.56999999999999995</v>
      </c>
      <c r="AE51">
        <v>0.44</v>
      </c>
      <c r="AF51">
        <v>0.54</v>
      </c>
      <c r="AG51">
        <v>0.49</v>
      </c>
      <c r="AH51">
        <v>0.34</v>
      </c>
      <c r="AI51">
        <v>0.34</v>
      </c>
      <c r="AJ51">
        <v>0</v>
      </c>
      <c r="AK51">
        <v>0</v>
      </c>
      <c r="AL51">
        <v>204.11</v>
      </c>
      <c r="AM51">
        <v>53.85</v>
      </c>
      <c r="AN51">
        <v>72.900000000000006</v>
      </c>
      <c r="AO51">
        <v>18.05</v>
      </c>
      <c r="AP51">
        <v>40</v>
      </c>
      <c r="AQ51">
        <v>60</v>
      </c>
      <c r="AR51">
        <v>10</v>
      </c>
      <c r="AS51">
        <v>20</v>
      </c>
      <c r="AT51">
        <v>50</v>
      </c>
      <c r="AU51">
        <v>5.31</v>
      </c>
      <c r="AV51">
        <v>134.4</v>
      </c>
      <c r="AW51">
        <v>57.6</v>
      </c>
    </row>
    <row r="52" spans="1:49">
      <c r="A52" t="s">
        <v>404</v>
      </c>
      <c r="G52" t="s">
        <v>94</v>
      </c>
      <c r="H52" s="115">
        <v>137.28</v>
      </c>
      <c r="I52" s="88">
        <v>58.04</v>
      </c>
      <c r="J52" s="88">
        <v>2.9</v>
      </c>
      <c r="K52" s="88">
        <v>0</v>
      </c>
      <c r="L52" s="88">
        <v>15.32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2.56</v>
      </c>
      <c r="X52">
        <v>0</v>
      </c>
      <c r="Y52">
        <v>3.35</v>
      </c>
      <c r="Z52">
        <v>6.71</v>
      </c>
      <c r="AA52">
        <v>0.39</v>
      </c>
      <c r="AB52">
        <v>0.22</v>
      </c>
      <c r="AC52">
        <v>0.33</v>
      </c>
      <c r="AD52">
        <v>0.56999999999999995</v>
      </c>
      <c r="AE52">
        <v>0.44</v>
      </c>
      <c r="AF52">
        <v>0.54</v>
      </c>
      <c r="AG52">
        <v>0.49</v>
      </c>
      <c r="AH52">
        <v>0.34</v>
      </c>
      <c r="AI52">
        <v>0.34</v>
      </c>
      <c r="AJ52">
        <v>0</v>
      </c>
      <c r="AK52">
        <v>0</v>
      </c>
      <c r="AL52">
        <v>204.11</v>
      </c>
      <c r="AM52">
        <v>53.85</v>
      </c>
      <c r="AN52">
        <v>72.900000000000006</v>
      </c>
      <c r="AO52">
        <v>18.05</v>
      </c>
      <c r="AP52">
        <v>40</v>
      </c>
      <c r="AQ52">
        <v>60</v>
      </c>
      <c r="AR52">
        <v>10</v>
      </c>
      <c r="AS52">
        <v>20</v>
      </c>
      <c r="AT52">
        <v>50</v>
      </c>
      <c r="AU52">
        <v>5.26</v>
      </c>
      <c r="AV52">
        <v>134.4</v>
      </c>
      <c r="AW52">
        <v>57.6</v>
      </c>
    </row>
    <row r="53" spans="1:49">
      <c r="A53" t="s">
        <v>445</v>
      </c>
      <c r="G53" t="s">
        <v>95</v>
      </c>
      <c r="H53" s="115">
        <v>137.28</v>
      </c>
      <c r="I53" s="88">
        <v>58.04</v>
      </c>
      <c r="J53" s="88">
        <v>2.9</v>
      </c>
      <c r="K53" s="88">
        <v>0</v>
      </c>
      <c r="L53" s="88">
        <v>15.440000000000001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2.56</v>
      </c>
      <c r="X53">
        <v>0</v>
      </c>
      <c r="Y53">
        <v>3.35</v>
      </c>
      <c r="Z53">
        <v>6.71</v>
      </c>
      <c r="AA53">
        <v>0.39</v>
      </c>
      <c r="AB53">
        <v>0.22</v>
      </c>
      <c r="AC53">
        <v>0.33</v>
      </c>
      <c r="AD53">
        <v>0.56999999999999995</v>
      </c>
      <c r="AE53">
        <v>0.44</v>
      </c>
      <c r="AF53">
        <v>0.54</v>
      </c>
      <c r="AG53">
        <v>0.49</v>
      </c>
      <c r="AH53">
        <v>0.34</v>
      </c>
      <c r="AI53">
        <v>0.34</v>
      </c>
      <c r="AJ53">
        <v>0</v>
      </c>
      <c r="AK53">
        <v>0</v>
      </c>
      <c r="AL53">
        <v>204.11</v>
      </c>
      <c r="AM53">
        <v>53.85</v>
      </c>
      <c r="AN53">
        <v>72.900000000000006</v>
      </c>
      <c r="AO53">
        <v>18.05</v>
      </c>
      <c r="AP53">
        <v>40</v>
      </c>
      <c r="AQ53">
        <v>60</v>
      </c>
      <c r="AR53">
        <v>10</v>
      </c>
      <c r="AS53">
        <v>20</v>
      </c>
      <c r="AT53">
        <v>50</v>
      </c>
      <c r="AU53">
        <v>5.38</v>
      </c>
      <c r="AV53">
        <v>134.4</v>
      </c>
      <c r="AW53">
        <v>57.6</v>
      </c>
    </row>
    <row r="54" spans="1:49">
      <c r="A54" t="s">
        <v>444</v>
      </c>
      <c r="G54" t="s">
        <v>96</v>
      </c>
      <c r="H54" s="115">
        <v>137.28</v>
      </c>
      <c r="I54" s="88">
        <v>58.04</v>
      </c>
      <c r="J54" s="88">
        <v>2.9</v>
      </c>
      <c r="K54" s="88">
        <v>0</v>
      </c>
      <c r="L54" s="88">
        <v>15.530000000000001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2.56</v>
      </c>
      <c r="X54">
        <v>0</v>
      </c>
      <c r="Y54">
        <v>3.35</v>
      </c>
      <c r="Z54">
        <v>6.71</v>
      </c>
      <c r="AA54">
        <v>0.39</v>
      </c>
      <c r="AB54">
        <v>0.22</v>
      </c>
      <c r="AC54">
        <v>0.33</v>
      </c>
      <c r="AD54">
        <v>0.56999999999999995</v>
      </c>
      <c r="AE54">
        <v>0.44</v>
      </c>
      <c r="AF54">
        <v>0.54</v>
      </c>
      <c r="AG54">
        <v>0.49</v>
      </c>
      <c r="AH54">
        <v>0.34</v>
      </c>
      <c r="AI54">
        <v>0.34</v>
      </c>
      <c r="AJ54">
        <v>0</v>
      </c>
      <c r="AK54">
        <v>0</v>
      </c>
      <c r="AL54">
        <v>204.11</v>
      </c>
      <c r="AM54">
        <v>53.85</v>
      </c>
      <c r="AN54">
        <v>72.900000000000006</v>
      </c>
      <c r="AO54">
        <v>18.05</v>
      </c>
      <c r="AP54">
        <v>40</v>
      </c>
      <c r="AQ54">
        <v>60</v>
      </c>
      <c r="AR54">
        <v>10</v>
      </c>
      <c r="AS54">
        <v>20</v>
      </c>
      <c r="AT54">
        <v>50</v>
      </c>
      <c r="AU54">
        <v>5.47</v>
      </c>
      <c r="AV54">
        <v>134.4</v>
      </c>
      <c r="AW54">
        <v>57.6</v>
      </c>
    </row>
    <row r="55" spans="1:49">
      <c r="A55" t="s">
        <v>446</v>
      </c>
      <c r="G55" t="s">
        <v>97</v>
      </c>
      <c r="H55" s="115">
        <v>137.28</v>
      </c>
      <c r="I55" s="88">
        <v>58.04</v>
      </c>
      <c r="J55" s="88">
        <v>2.9</v>
      </c>
      <c r="K55" s="88">
        <v>0</v>
      </c>
      <c r="L55" s="88">
        <v>14.190000000000001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2.56</v>
      </c>
      <c r="X55">
        <v>0</v>
      </c>
      <c r="Y55">
        <v>3.35</v>
      </c>
      <c r="Z55">
        <v>6.71</v>
      </c>
      <c r="AA55">
        <v>0.39</v>
      </c>
      <c r="AB55">
        <v>0.22</v>
      </c>
      <c r="AC55">
        <v>0.33</v>
      </c>
      <c r="AD55">
        <v>0.56999999999999995</v>
      </c>
      <c r="AE55">
        <v>0.44</v>
      </c>
      <c r="AF55">
        <v>0.54</v>
      </c>
      <c r="AG55">
        <v>0.49</v>
      </c>
      <c r="AH55">
        <v>0.34</v>
      </c>
      <c r="AI55">
        <v>0.34</v>
      </c>
      <c r="AJ55">
        <v>0</v>
      </c>
      <c r="AK55">
        <v>0</v>
      </c>
      <c r="AL55">
        <v>204.11</v>
      </c>
      <c r="AM55">
        <v>53.85</v>
      </c>
      <c r="AN55">
        <v>72.900000000000006</v>
      </c>
      <c r="AO55">
        <v>18.05</v>
      </c>
      <c r="AP55">
        <v>40</v>
      </c>
      <c r="AQ55">
        <v>60</v>
      </c>
      <c r="AR55">
        <v>10</v>
      </c>
      <c r="AS55">
        <v>20</v>
      </c>
      <c r="AT55">
        <v>50</v>
      </c>
      <c r="AU55">
        <v>4.13</v>
      </c>
      <c r="AV55">
        <v>134.4</v>
      </c>
      <c r="AW55">
        <v>57.6</v>
      </c>
    </row>
    <row r="56" spans="1:49">
      <c r="A56" t="s">
        <v>446</v>
      </c>
      <c r="G56" t="s">
        <v>98</v>
      </c>
      <c r="H56" s="115">
        <v>137.28</v>
      </c>
      <c r="I56" s="88">
        <v>58.04</v>
      </c>
      <c r="J56" s="88">
        <v>2.9</v>
      </c>
      <c r="K56" s="88">
        <v>0</v>
      </c>
      <c r="L56" s="88">
        <v>13.870000000000001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2.56</v>
      </c>
      <c r="X56">
        <v>0</v>
      </c>
      <c r="Y56">
        <v>3.35</v>
      </c>
      <c r="Z56">
        <v>6.71</v>
      </c>
      <c r="AA56">
        <v>0.39</v>
      </c>
      <c r="AB56">
        <v>0.22</v>
      </c>
      <c r="AC56">
        <v>0.33</v>
      </c>
      <c r="AD56">
        <v>0.56999999999999995</v>
      </c>
      <c r="AE56">
        <v>0.44</v>
      </c>
      <c r="AF56">
        <v>0.54</v>
      </c>
      <c r="AG56">
        <v>0.49</v>
      </c>
      <c r="AH56">
        <v>0.34</v>
      </c>
      <c r="AI56">
        <v>0.34</v>
      </c>
      <c r="AJ56">
        <v>0</v>
      </c>
      <c r="AK56">
        <v>0</v>
      </c>
      <c r="AL56">
        <v>204.11</v>
      </c>
      <c r="AM56">
        <v>53.85</v>
      </c>
      <c r="AN56">
        <v>72.900000000000006</v>
      </c>
      <c r="AO56">
        <v>18.05</v>
      </c>
      <c r="AP56">
        <v>40</v>
      </c>
      <c r="AQ56">
        <v>60</v>
      </c>
      <c r="AR56">
        <v>10</v>
      </c>
      <c r="AS56">
        <v>20</v>
      </c>
      <c r="AT56">
        <v>50</v>
      </c>
      <c r="AU56">
        <v>3.81</v>
      </c>
      <c r="AV56">
        <v>134.4</v>
      </c>
      <c r="AW56">
        <v>57.6</v>
      </c>
    </row>
    <row r="57" spans="1:49">
      <c r="G57" t="s">
        <v>99</v>
      </c>
      <c r="H57" s="115">
        <v>135.88</v>
      </c>
      <c r="I57" s="88">
        <v>57.44</v>
      </c>
      <c r="J57" s="88">
        <v>2.9</v>
      </c>
      <c r="K57" s="88">
        <v>0</v>
      </c>
      <c r="L57" s="88">
        <v>14.88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2.56</v>
      </c>
      <c r="X57">
        <v>0</v>
      </c>
      <c r="Y57">
        <v>3.35</v>
      </c>
      <c r="Z57">
        <v>6.71</v>
      </c>
      <c r="AA57">
        <v>0.39</v>
      </c>
      <c r="AB57">
        <v>0.22</v>
      </c>
      <c r="AC57">
        <v>0.33</v>
      </c>
      <c r="AD57">
        <v>0.56999999999999995</v>
      </c>
      <c r="AE57">
        <v>0.44</v>
      </c>
      <c r="AF57">
        <v>0.54</v>
      </c>
      <c r="AG57">
        <v>0.49</v>
      </c>
      <c r="AH57">
        <v>0.34</v>
      </c>
      <c r="AI57">
        <v>0.34</v>
      </c>
      <c r="AJ57">
        <v>0</v>
      </c>
      <c r="AK57">
        <v>0</v>
      </c>
      <c r="AL57">
        <v>204.11</v>
      </c>
      <c r="AM57">
        <v>53.85</v>
      </c>
      <c r="AN57">
        <v>72.900000000000006</v>
      </c>
      <c r="AO57">
        <v>18.05</v>
      </c>
      <c r="AP57">
        <v>40</v>
      </c>
      <c r="AQ57">
        <v>60</v>
      </c>
      <c r="AR57">
        <v>10</v>
      </c>
      <c r="AS57">
        <v>20</v>
      </c>
      <c r="AT57">
        <v>50</v>
      </c>
      <c r="AU57">
        <v>4.82</v>
      </c>
      <c r="AV57">
        <v>133</v>
      </c>
      <c r="AW57">
        <v>57</v>
      </c>
    </row>
    <row r="58" spans="1:49">
      <c r="G58" t="s">
        <v>100</v>
      </c>
      <c r="H58" s="115">
        <v>131.68</v>
      </c>
      <c r="I58" s="88">
        <v>55.64</v>
      </c>
      <c r="J58" s="88">
        <v>2.9</v>
      </c>
      <c r="K58" s="88">
        <v>0</v>
      </c>
      <c r="L58" s="88">
        <v>14.73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2.56</v>
      </c>
      <c r="X58">
        <v>0</v>
      </c>
      <c r="Y58">
        <v>3.35</v>
      </c>
      <c r="Z58">
        <v>6.71</v>
      </c>
      <c r="AA58">
        <v>0.39</v>
      </c>
      <c r="AB58">
        <v>0.22</v>
      </c>
      <c r="AC58">
        <v>0.33</v>
      </c>
      <c r="AD58">
        <v>0.56999999999999995</v>
      </c>
      <c r="AE58">
        <v>0.44</v>
      </c>
      <c r="AF58">
        <v>0.54</v>
      </c>
      <c r="AG58">
        <v>0.49</v>
      </c>
      <c r="AH58">
        <v>0.34</v>
      </c>
      <c r="AI58">
        <v>0.34</v>
      </c>
      <c r="AJ58">
        <v>0</v>
      </c>
      <c r="AK58">
        <v>0</v>
      </c>
      <c r="AL58">
        <v>204.11</v>
      </c>
      <c r="AM58">
        <v>53.85</v>
      </c>
      <c r="AN58">
        <v>72.900000000000006</v>
      </c>
      <c r="AO58">
        <v>18.05</v>
      </c>
      <c r="AP58">
        <v>40</v>
      </c>
      <c r="AQ58">
        <v>60</v>
      </c>
      <c r="AR58">
        <v>10</v>
      </c>
      <c r="AS58">
        <v>20</v>
      </c>
      <c r="AT58">
        <v>50</v>
      </c>
      <c r="AU58">
        <v>4.67</v>
      </c>
      <c r="AV58">
        <v>128.80000000000001</v>
      </c>
      <c r="AW58">
        <v>55.2</v>
      </c>
    </row>
    <row r="59" spans="1:49">
      <c r="G59" t="s">
        <v>101</v>
      </c>
      <c r="H59" s="115">
        <v>125.38</v>
      </c>
      <c r="I59" s="88">
        <v>52.94</v>
      </c>
      <c r="J59" s="88">
        <v>2.9</v>
      </c>
      <c r="K59" s="88">
        <v>0</v>
      </c>
      <c r="L59" s="88">
        <v>14.98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2.56</v>
      </c>
      <c r="X59">
        <v>0</v>
      </c>
      <c r="Y59">
        <v>3.35</v>
      </c>
      <c r="Z59">
        <v>6.71</v>
      </c>
      <c r="AA59">
        <v>0.39</v>
      </c>
      <c r="AB59">
        <v>0.22</v>
      </c>
      <c r="AC59">
        <v>0.33</v>
      </c>
      <c r="AD59">
        <v>0.56999999999999995</v>
      </c>
      <c r="AE59">
        <v>0.44</v>
      </c>
      <c r="AF59">
        <v>0.54</v>
      </c>
      <c r="AG59">
        <v>0.49</v>
      </c>
      <c r="AH59">
        <v>0.34</v>
      </c>
      <c r="AI59">
        <v>0.34</v>
      </c>
      <c r="AJ59">
        <v>0</v>
      </c>
      <c r="AK59">
        <v>0</v>
      </c>
      <c r="AL59">
        <v>204.11</v>
      </c>
      <c r="AM59">
        <v>53.85</v>
      </c>
      <c r="AN59">
        <v>72.900000000000006</v>
      </c>
      <c r="AO59">
        <v>18.05</v>
      </c>
      <c r="AP59">
        <v>40</v>
      </c>
      <c r="AQ59">
        <v>60</v>
      </c>
      <c r="AR59">
        <v>10</v>
      </c>
      <c r="AS59">
        <v>20</v>
      </c>
      <c r="AT59">
        <v>50</v>
      </c>
      <c r="AU59">
        <v>4.92</v>
      </c>
      <c r="AV59">
        <v>122.5</v>
      </c>
      <c r="AW59">
        <v>52.5</v>
      </c>
    </row>
    <row r="60" spans="1:49">
      <c r="G60" t="s">
        <v>102</v>
      </c>
      <c r="H60" s="115">
        <v>121.88</v>
      </c>
      <c r="I60" s="88">
        <v>51.44</v>
      </c>
      <c r="J60" s="88">
        <v>2.9</v>
      </c>
      <c r="K60" s="88">
        <v>0</v>
      </c>
      <c r="L60" s="88">
        <v>14.4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2.56</v>
      </c>
      <c r="X60">
        <v>0</v>
      </c>
      <c r="Y60">
        <v>3.35</v>
      </c>
      <c r="Z60">
        <v>6.71</v>
      </c>
      <c r="AA60">
        <v>0.39</v>
      </c>
      <c r="AB60">
        <v>0.22</v>
      </c>
      <c r="AC60">
        <v>0.33</v>
      </c>
      <c r="AD60">
        <v>0.56999999999999995</v>
      </c>
      <c r="AE60">
        <v>0.44</v>
      </c>
      <c r="AF60">
        <v>0.54</v>
      </c>
      <c r="AG60">
        <v>0.49</v>
      </c>
      <c r="AH60">
        <v>0.34</v>
      </c>
      <c r="AI60">
        <v>0.34</v>
      </c>
      <c r="AJ60">
        <v>0</v>
      </c>
      <c r="AK60">
        <v>0</v>
      </c>
      <c r="AL60">
        <v>204.11</v>
      </c>
      <c r="AM60">
        <v>53.85</v>
      </c>
      <c r="AN60">
        <v>72.900000000000006</v>
      </c>
      <c r="AO60">
        <v>18.05</v>
      </c>
      <c r="AP60">
        <v>40</v>
      </c>
      <c r="AQ60">
        <v>60</v>
      </c>
      <c r="AR60">
        <v>10</v>
      </c>
      <c r="AS60">
        <v>20</v>
      </c>
      <c r="AT60">
        <v>50</v>
      </c>
      <c r="AU60">
        <v>4.34</v>
      </c>
      <c r="AV60">
        <v>119</v>
      </c>
      <c r="AW60">
        <v>51</v>
      </c>
    </row>
    <row r="61" spans="1:49">
      <c r="G61" t="s">
        <v>103</v>
      </c>
      <c r="H61" s="115">
        <v>116.28</v>
      </c>
      <c r="I61" s="88">
        <v>49.04</v>
      </c>
      <c r="J61" s="88">
        <v>2.9</v>
      </c>
      <c r="K61" s="88">
        <v>0</v>
      </c>
      <c r="L61" s="88">
        <v>13.14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2.56</v>
      </c>
      <c r="X61">
        <v>0</v>
      </c>
      <c r="Y61">
        <v>3.35</v>
      </c>
      <c r="Z61">
        <v>6.71</v>
      </c>
      <c r="AA61">
        <v>0.39</v>
      </c>
      <c r="AB61">
        <v>0.22</v>
      </c>
      <c r="AC61">
        <v>0.33</v>
      </c>
      <c r="AD61">
        <v>0.56999999999999995</v>
      </c>
      <c r="AE61">
        <v>0.44</v>
      </c>
      <c r="AF61">
        <v>0.54</v>
      </c>
      <c r="AG61">
        <v>0.49</v>
      </c>
      <c r="AH61">
        <v>0.34</v>
      </c>
      <c r="AI61">
        <v>0.34</v>
      </c>
      <c r="AJ61">
        <v>0</v>
      </c>
      <c r="AK61">
        <v>0</v>
      </c>
      <c r="AL61">
        <v>204.11</v>
      </c>
      <c r="AM61">
        <v>53.85</v>
      </c>
      <c r="AN61">
        <v>72.900000000000006</v>
      </c>
      <c r="AO61">
        <v>18.05</v>
      </c>
      <c r="AP61">
        <v>40</v>
      </c>
      <c r="AQ61">
        <v>60</v>
      </c>
      <c r="AR61">
        <v>10</v>
      </c>
      <c r="AS61">
        <v>20</v>
      </c>
      <c r="AT61">
        <v>50</v>
      </c>
      <c r="AU61">
        <v>3.08</v>
      </c>
      <c r="AV61">
        <v>113.4</v>
      </c>
      <c r="AW61">
        <v>48.6</v>
      </c>
    </row>
    <row r="62" spans="1:49">
      <c r="G62" t="s">
        <v>104</v>
      </c>
      <c r="H62" s="115">
        <v>109.97999999999999</v>
      </c>
      <c r="I62" s="88">
        <v>46.339999999999996</v>
      </c>
      <c r="J62" s="88">
        <v>2.9</v>
      </c>
      <c r="K62" s="88">
        <v>0</v>
      </c>
      <c r="L62" s="88">
        <v>11.84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2.56</v>
      </c>
      <c r="X62">
        <v>0</v>
      </c>
      <c r="Y62">
        <v>3.35</v>
      </c>
      <c r="Z62">
        <v>6.71</v>
      </c>
      <c r="AA62">
        <v>0.39</v>
      </c>
      <c r="AB62">
        <v>0.22</v>
      </c>
      <c r="AC62">
        <v>0.33</v>
      </c>
      <c r="AD62">
        <v>0.56999999999999995</v>
      </c>
      <c r="AE62">
        <v>0.44</v>
      </c>
      <c r="AF62">
        <v>0.54</v>
      </c>
      <c r="AG62">
        <v>0.49</v>
      </c>
      <c r="AH62">
        <v>0.34</v>
      </c>
      <c r="AI62">
        <v>0.34</v>
      </c>
      <c r="AJ62">
        <v>0</v>
      </c>
      <c r="AK62">
        <v>0</v>
      </c>
      <c r="AL62">
        <v>204.11</v>
      </c>
      <c r="AM62">
        <v>53.85</v>
      </c>
      <c r="AN62">
        <v>72.900000000000006</v>
      </c>
      <c r="AO62">
        <v>18.05</v>
      </c>
      <c r="AP62">
        <v>40</v>
      </c>
      <c r="AQ62">
        <v>60</v>
      </c>
      <c r="AR62">
        <v>10</v>
      </c>
      <c r="AS62">
        <v>20</v>
      </c>
      <c r="AT62">
        <v>50</v>
      </c>
      <c r="AU62">
        <v>1.78</v>
      </c>
      <c r="AV62">
        <v>107.1</v>
      </c>
      <c r="AW62">
        <v>45.9</v>
      </c>
    </row>
    <row r="63" spans="1:49">
      <c r="G63" t="s">
        <v>105</v>
      </c>
      <c r="H63" s="115">
        <v>104.38</v>
      </c>
      <c r="I63" s="88">
        <v>43.94</v>
      </c>
      <c r="J63" s="88">
        <v>2.9899999999999998</v>
      </c>
      <c r="K63" s="88">
        <v>0</v>
      </c>
      <c r="L63" s="88">
        <v>11.75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2.65</v>
      </c>
      <c r="X63">
        <v>0</v>
      </c>
      <c r="Y63">
        <v>3.35</v>
      </c>
      <c r="Z63">
        <v>6.71</v>
      </c>
      <c r="AA63">
        <v>0.39</v>
      </c>
      <c r="AB63">
        <v>0.22</v>
      </c>
      <c r="AC63">
        <v>0.33</v>
      </c>
      <c r="AD63">
        <v>0.56999999999999995</v>
      </c>
      <c r="AE63">
        <v>0.44</v>
      </c>
      <c r="AF63">
        <v>0.54</v>
      </c>
      <c r="AG63">
        <v>0.49</v>
      </c>
      <c r="AH63">
        <v>0.34</v>
      </c>
      <c r="AI63">
        <v>0.34</v>
      </c>
      <c r="AJ63">
        <v>0</v>
      </c>
      <c r="AK63">
        <v>0</v>
      </c>
      <c r="AL63">
        <v>204.11</v>
      </c>
      <c r="AM63">
        <v>53.85</v>
      </c>
      <c r="AN63">
        <v>72.900000000000006</v>
      </c>
      <c r="AO63">
        <v>18.05</v>
      </c>
      <c r="AP63">
        <v>40</v>
      </c>
      <c r="AQ63">
        <v>60</v>
      </c>
      <c r="AR63">
        <v>10</v>
      </c>
      <c r="AS63">
        <v>20</v>
      </c>
      <c r="AT63">
        <v>50</v>
      </c>
      <c r="AU63">
        <v>1.69</v>
      </c>
      <c r="AV63">
        <v>101.5</v>
      </c>
      <c r="AW63">
        <v>43.5</v>
      </c>
    </row>
    <row r="64" spans="1:49">
      <c r="G64" t="s">
        <v>106</v>
      </c>
      <c r="H64" s="115">
        <v>93.88</v>
      </c>
      <c r="I64" s="88">
        <v>39.44</v>
      </c>
      <c r="J64" s="88">
        <v>2.9899999999999998</v>
      </c>
      <c r="K64" s="88">
        <v>0</v>
      </c>
      <c r="L64" s="88">
        <v>11.74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2.65</v>
      </c>
      <c r="X64">
        <v>0</v>
      </c>
      <c r="Y64">
        <v>3.35</v>
      </c>
      <c r="Z64">
        <v>6.71</v>
      </c>
      <c r="AA64">
        <v>0.39</v>
      </c>
      <c r="AB64">
        <v>0.22</v>
      </c>
      <c r="AC64">
        <v>0.33</v>
      </c>
      <c r="AD64">
        <v>0.56999999999999995</v>
      </c>
      <c r="AE64">
        <v>0.44</v>
      </c>
      <c r="AF64">
        <v>0.54</v>
      </c>
      <c r="AG64">
        <v>0.49</v>
      </c>
      <c r="AH64">
        <v>0.34</v>
      </c>
      <c r="AI64">
        <v>0.34</v>
      </c>
      <c r="AJ64">
        <v>0</v>
      </c>
      <c r="AK64">
        <v>0</v>
      </c>
      <c r="AL64">
        <v>204.11</v>
      </c>
      <c r="AM64">
        <v>53.85</v>
      </c>
      <c r="AN64">
        <v>72.900000000000006</v>
      </c>
      <c r="AO64">
        <v>18.05</v>
      </c>
      <c r="AP64">
        <v>40</v>
      </c>
      <c r="AQ64">
        <v>60</v>
      </c>
      <c r="AR64">
        <v>10</v>
      </c>
      <c r="AS64">
        <v>20</v>
      </c>
      <c r="AT64">
        <v>50</v>
      </c>
      <c r="AU64">
        <v>1.68</v>
      </c>
      <c r="AV64">
        <v>91</v>
      </c>
      <c r="AW64">
        <v>39</v>
      </c>
    </row>
    <row r="65" spans="7:49">
      <c r="G65" t="s">
        <v>107</v>
      </c>
      <c r="H65" s="115">
        <v>85.47999999999999</v>
      </c>
      <c r="I65" s="88">
        <v>35.839999999999996</v>
      </c>
      <c r="J65" s="88">
        <v>2.9899999999999998</v>
      </c>
      <c r="K65" s="88">
        <v>0</v>
      </c>
      <c r="L65" s="88">
        <v>12.84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2.65</v>
      </c>
      <c r="X65">
        <v>0</v>
      </c>
      <c r="Y65">
        <v>3.35</v>
      </c>
      <c r="Z65">
        <v>6.71</v>
      </c>
      <c r="AA65">
        <v>0.39</v>
      </c>
      <c r="AB65">
        <v>0.22</v>
      </c>
      <c r="AC65">
        <v>0.33</v>
      </c>
      <c r="AD65">
        <v>0.56999999999999995</v>
      </c>
      <c r="AE65">
        <v>0.44</v>
      </c>
      <c r="AF65">
        <v>0.54</v>
      </c>
      <c r="AG65">
        <v>0.49</v>
      </c>
      <c r="AH65">
        <v>0.34</v>
      </c>
      <c r="AI65">
        <v>0.34</v>
      </c>
      <c r="AJ65">
        <v>0</v>
      </c>
      <c r="AK65">
        <v>0</v>
      </c>
      <c r="AL65">
        <v>204.11</v>
      </c>
      <c r="AM65">
        <v>53.85</v>
      </c>
      <c r="AN65">
        <v>72.900000000000006</v>
      </c>
      <c r="AO65">
        <v>18.05</v>
      </c>
      <c r="AP65">
        <v>40</v>
      </c>
      <c r="AQ65">
        <v>60</v>
      </c>
      <c r="AR65">
        <v>10</v>
      </c>
      <c r="AS65">
        <v>20</v>
      </c>
      <c r="AT65">
        <v>50</v>
      </c>
      <c r="AU65">
        <v>2.78</v>
      </c>
      <c r="AV65">
        <v>82.6</v>
      </c>
      <c r="AW65">
        <v>35.4</v>
      </c>
    </row>
    <row r="66" spans="7:49">
      <c r="G66" t="s">
        <v>108</v>
      </c>
      <c r="H66" s="115">
        <v>76.38</v>
      </c>
      <c r="I66" s="88">
        <v>31.94</v>
      </c>
      <c r="J66" s="88">
        <v>2.9899999999999998</v>
      </c>
      <c r="K66" s="88">
        <v>0</v>
      </c>
      <c r="L66" s="88">
        <v>12.370000000000001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2.65</v>
      </c>
      <c r="X66">
        <v>0</v>
      </c>
      <c r="Y66">
        <v>3.35</v>
      </c>
      <c r="Z66">
        <v>6.71</v>
      </c>
      <c r="AA66">
        <v>0.39</v>
      </c>
      <c r="AB66">
        <v>0.22</v>
      </c>
      <c r="AC66">
        <v>0.33</v>
      </c>
      <c r="AD66">
        <v>0.56999999999999995</v>
      </c>
      <c r="AE66">
        <v>0.44</v>
      </c>
      <c r="AF66">
        <v>0.54</v>
      </c>
      <c r="AG66">
        <v>0.49</v>
      </c>
      <c r="AH66">
        <v>0.34</v>
      </c>
      <c r="AI66">
        <v>0.34</v>
      </c>
      <c r="AJ66">
        <v>0</v>
      </c>
      <c r="AK66">
        <v>0</v>
      </c>
      <c r="AL66">
        <v>204.11</v>
      </c>
      <c r="AM66">
        <v>53.85</v>
      </c>
      <c r="AN66">
        <v>72.900000000000006</v>
      </c>
      <c r="AO66">
        <v>18.05</v>
      </c>
      <c r="AP66">
        <v>40</v>
      </c>
      <c r="AQ66">
        <v>60</v>
      </c>
      <c r="AR66">
        <v>10</v>
      </c>
      <c r="AS66">
        <v>20</v>
      </c>
      <c r="AT66">
        <v>50</v>
      </c>
      <c r="AU66">
        <v>2.31</v>
      </c>
      <c r="AV66">
        <v>73.5</v>
      </c>
      <c r="AW66">
        <v>31.5</v>
      </c>
    </row>
    <row r="67" spans="7:49">
      <c r="G67" t="s">
        <v>109</v>
      </c>
      <c r="H67" s="115">
        <v>69.38</v>
      </c>
      <c r="I67" s="88">
        <v>28.94</v>
      </c>
      <c r="J67" s="88">
        <v>2.9899999999999998</v>
      </c>
      <c r="K67" s="88">
        <v>0</v>
      </c>
      <c r="L67" s="88">
        <v>11.72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2.65</v>
      </c>
      <c r="X67">
        <v>0</v>
      </c>
      <c r="Y67">
        <v>3.35</v>
      </c>
      <c r="Z67">
        <v>6.71</v>
      </c>
      <c r="AA67">
        <v>0.39</v>
      </c>
      <c r="AB67">
        <v>0.22</v>
      </c>
      <c r="AC67">
        <v>0.33</v>
      </c>
      <c r="AD67">
        <v>0.56999999999999995</v>
      </c>
      <c r="AE67">
        <v>0.44</v>
      </c>
      <c r="AF67">
        <v>0.54</v>
      </c>
      <c r="AG67">
        <v>0.49</v>
      </c>
      <c r="AH67">
        <v>0.34</v>
      </c>
      <c r="AI67">
        <v>0.34</v>
      </c>
      <c r="AJ67">
        <v>0</v>
      </c>
      <c r="AK67">
        <v>0</v>
      </c>
      <c r="AL67">
        <v>204.11</v>
      </c>
      <c r="AM67">
        <v>53.85</v>
      </c>
      <c r="AN67">
        <v>72.900000000000006</v>
      </c>
      <c r="AO67">
        <v>18.05</v>
      </c>
      <c r="AP67">
        <v>40</v>
      </c>
      <c r="AQ67">
        <v>60</v>
      </c>
      <c r="AR67">
        <v>10</v>
      </c>
      <c r="AS67">
        <v>20</v>
      </c>
      <c r="AT67">
        <v>50</v>
      </c>
      <c r="AU67">
        <v>1.66</v>
      </c>
      <c r="AV67">
        <v>66.5</v>
      </c>
      <c r="AW67">
        <v>28.5</v>
      </c>
    </row>
    <row r="68" spans="7:49">
      <c r="G68" t="s">
        <v>110</v>
      </c>
      <c r="H68" s="115">
        <v>58.88</v>
      </c>
      <c r="I68" s="88">
        <v>24.44</v>
      </c>
      <c r="J68" s="88">
        <v>2.9899999999999998</v>
      </c>
      <c r="K68" s="88">
        <v>0</v>
      </c>
      <c r="L68" s="88">
        <v>11.450000000000001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2.65</v>
      </c>
      <c r="X68">
        <v>0</v>
      </c>
      <c r="Y68">
        <v>3.35</v>
      </c>
      <c r="Z68">
        <v>6.71</v>
      </c>
      <c r="AA68">
        <v>0.39</v>
      </c>
      <c r="AB68">
        <v>0.22</v>
      </c>
      <c r="AC68">
        <v>0.33</v>
      </c>
      <c r="AD68">
        <v>0.56999999999999995</v>
      </c>
      <c r="AE68">
        <v>0.44</v>
      </c>
      <c r="AF68">
        <v>0.54</v>
      </c>
      <c r="AG68">
        <v>0.49</v>
      </c>
      <c r="AH68">
        <v>0.34</v>
      </c>
      <c r="AI68">
        <v>0.34</v>
      </c>
      <c r="AJ68">
        <v>0</v>
      </c>
      <c r="AK68">
        <v>0</v>
      </c>
      <c r="AL68">
        <v>204.11</v>
      </c>
      <c r="AM68">
        <v>53.85</v>
      </c>
      <c r="AN68">
        <v>72.900000000000006</v>
      </c>
      <c r="AO68">
        <v>18.05</v>
      </c>
      <c r="AP68">
        <v>40</v>
      </c>
      <c r="AQ68">
        <v>60</v>
      </c>
      <c r="AR68">
        <v>10</v>
      </c>
      <c r="AS68">
        <v>20</v>
      </c>
      <c r="AT68">
        <v>50</v>
      </c>
      <c r="AU68">
        <v>1.39</v>
      </c>
      <c r="AV68">
        <v>56</v>
      </c>
      <c r="AW68">
        <v>24</v>
      </c>
    </row>
    <row r="69" spans="7:49">
      <c r="G69" t="s">
        <v>111</v>
      </c>
      <c r="H69" s="115">
        <v>46.980000000000004</v>
      </c>
      <c r="I69" s="88">
        <v>19.34</v>
      </c>
      <c r="J69" s="88">
        <v>2.9899999999999998</v>
      </c>
      <c r="K69" s="88">
        <v>0</v>
      </c>
      <c r="L69" s="88">
        <v>11.030000000000001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2.65</v>
      </c>
      <c r="X69">
        <v>0</v>
      </c>
      <c r="Y69">
        <v>3.35</v>
      </c>
      <c r="Z69">
        <v>6.71</v>
      </c>
      <c r="AA69">
        <v>0.39</v>
      </c>
      <c r="AB69">
        <v>0.22</v>
      </c>
      <c r="AC69">
        <v>0.33</v>
      </c>
      <c r="AD69">
        <v>0.56999999999999995</v>
      </c>
      <c r="AE69">
        <v>0.44</v>
      </c>
      <c r="AF69">
        <v>0.54</v>
      </c>
      <c r="AG69">
        <v>0.49</v>
      </c>
      <c r="AH69">
        <v>0.34</v>
      </c>
      <c r="AI69">
        <v>0.34</v>
      </c>
      <c r="AJ69">
        <v>0</v>
      </c>
      <c r="AK69">
        <v>0</v>
      </c>
      <c r="AL69">
        <v>204.11</v>
      </c>
      <c r="AM69">
        <v>53.85</v>
      </c>
      <c r="AN69">
        <v>72.900000000000006</v>
      </c>
      <c r="AO69">
        <v>18.05</v>
      </c>
      <c r="AP69">
        <v>40</v>
      </c>
      <c r="AQ69">
        <v>60</v>
      </c>
      <c r="AR69">
        <v>10</v>
      </c>
      <c r="AS69">
        <v>20</v>
      </c>
      <c r="AT69">
        <v>50</v>
      </c>
      <c r="AU69">
        <v>0.97</v>
      </c>
      <c r="AV69">
        <v>44.1</v>
      </c>
      <c r="AW69">
        <v>18.899999999999999</v>
      </c>
    </row>
    <row r="70" spans="7:49">
      <c r="G70" t="s">
        <v>112</v>
      </c>
      <c r="H70" s="115">
        <v>35.78</v>
      </c>
      <c r="I70" s="88">
        <v>14.54</v>
      </c>
      <c r="J70" s="88">
        <v>2.9899999999999998</v>
      </c>
      <c r="K70" s="88">
        <v>0</v>
      </c>
      <c r="L70" s="88">
        <v>10.66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2.65</v>
      </c>
      <c r="X70">
        <v>0</v>
      </c>
      <c r="Y70">
        <v>3.35</v>
      </c>
      <c r="Z70">
        <v>6.71</v>
      </c>
      <c r="AA70">
        <v>0.39</v>
      </c>
      <c r="AB70">
        <v>0.22</v>
      </c>
      <c r="AC70">
        <v>0.33</v>
      </c>
      <c r="AD70">
        <v>0.56999999999999995</v>
      </c>
      <c r="AE70">
        <v>0.44</v>
      </c>
      <c r="AF70">
        <v>0.54</v>
      </c>
      <c r="AG70">
        <v>0.49</v>
      </c>
      <c r="AH70">
        <v>0.34</v>
      </c>
      <c r="AI70">
        <v>0.34</v>
      </c>
      <c r="AJ70">
        <v>0</v>
      </c>
      <c r="AK70">
        <v>0</v>
      </c>
      <c r="AL70">
        <v>204.11</v>
      </c>
      <c r="AM70">
        <v>53.85</v>
      </c>
      <c r="AN70">
        <v>72.900000000000006</v>
      </c>
      <c r="AO70">
        <v>18.05</v>
      </c>
      <c r="AP70">
        <v>40</v>
      </c>
      <c r="AQ70">
        <v>60</v>
      </c>
      <c r="AR70">
        <v>10</v>
      </c>
      <c r="AS70">
        <v>20</v>
      </c>
      <c r="AT70">
        <v>50</v>
      </c>
      <c r="AU70">
        <v>0.6</v>
      </c>
      <c r="AV70">
        <v>32.9</v>
      </c>
      <c r="AW70">
        <v>14.1</v>
      </c>
    </row>
    <row r="71" spans="7:49">
      <c r="G71" t="s">
        <v>113</v>
      </c>
      <c r="H71" s="115">
        <v>27.38</v>
      </c>
      <c r="I71" s="88">
        <v>10.94</v>
      </c>
      <c r="J71" s="88">
        <v>2.9899999999999998</v>
      </c>
      <c r="K71" s="88">
        <v>0</v>
      </c>
      <c r="L71" s="88">
        <v>10.16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2.65</v>
      </c>
      <c r="X71">
        <v>0</v>
      </c>
      <c r="Y71">
        <v>3.35</v>
      </c>
      <c r="Z71">
        <v>6.71</v>
      </c>
      <c r="AA71">
        <v>0.39</v>
      </c>
      <c r="AB71">
        <v>0.22</v>
      </c>
      <c r="AC71">
        <v>0.33</v>
      </c>
      <c r="AD71">
        <v>0.56999999999999995</v>
      </c>
      <c r="AE71">
        <v>0.44</v>
      </c>
      <c r="AF71">
        <v>0.54</v>
      </c>
      <c r="AG71">
        <v>0.49</v>
      </c>
      <c r="AH71">
        <v>0.34</v>
      </c>
      <c r="AI71">
        <v>0.34</v>
      </c>
      <c r="AJ71">
        <v>0</v>
      </c>
      <c r="AK71">
        <v>0</v>
      </c>
      <c r="AL71">
        <v>204.11</v>
      </c>
      <c r="AM71">
        <v>53.85</v>
      </c>
      <c r="AN71">
        <v>72.900000000000006</v>
      </c>
      <c r="AO71">
        <v>18.05</v>
      </c>
      <c r="AP71">
        <v>40</v>
      </c>
      <c r="AQ71">
        <v>60</v>
      </c>
      <c r="AR71">
        <v>10</v>
      </c>
      <c r="AS71">
        <v>20</v>
      </c>
      <c r="AT71">
        <v>50</v>
      </c>
      <c r="AU71">
        <v>0.1</v>
      </c>
      <c r="AV71">
        <v>24.5</v>
      </c>
      <c r="AW71">
        <v>10.5</v>
      </c>
    </row>
    <row r="72" spans="7:49">
      <c r="G72" t="s">
        <v>114</v>
      </c>
      <c r="H72" s="115">
        <v>16.88</v>
      </c>
      <c r="I72" s="88">
        <v>6.44</v>
      </c>
      <c r="J72" s="88">
        <v>2.9899999999999998</v>
      </c>
      <c r="K72" s="88">
        <v>0</v>
      </c>
      <c r="L72" s="88">
        <v>10.3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2.65</v>
      </c>
      <c r="X72">
        <v>0</v>
      </c>
      <c r="Y72">
        <v>3.35</v>
      </c>
      <c r="Z72">
        <v>6.71</v>
      </c>
      <c r="AA72">
        <v>0.39</v>
      </c>
      <c r="AB72">
        <v>0.22</v>
      </c>
      <c r="AC72">
        <v>0.33</v>
      </c>
      <c r="AD72">
        <v>0.56999999999999995</v>
      </c>
      <c r="AE72">
        <v>0.44</v>
      </c>
      <c r="AF72">
        <v>0.54</v>
      </c>
      <c r="AG72">
        <v>0.49</v>
      </c>
      <c r="AH72">
        <v>0.34</v>
      </c>
      <c r="AI72">
        <v>0.34</v>
      </c>
      <c r="AJ72">
        <v>0</v>
      </c>
      <c r="AK72">
        <v>0</v>
      </c>
      <c r="AL72">
        <v>204.11</v>
      </c>
      <c r="AM72">
        <v>53.85</v>
      </c>
      <c r="AN72">
        <v>72.900000000000006</v>
      </c>
      <c r="AO72">
        <v>18.05</v>
      </c>
      <c r="AP72">
        <v>40</v>
      </c>
      <c r="AQ72">
        <v>60</v>
      </c>
      <c r="AR72">
        <v>10</v>
      </c>
      <c r="AS72">
        <v>20</v>
      </c>
      <c r="AT72">
        <v>50</v>
      </c>
      <c r="AU72">
        <v>0.24</v>
      </c>
      <c r="AV72">
        <v>14</v>
      </c>
      <c r="AW72">
        <v>6</v>
      </c>
    </row>
    <row r="73" spans="7:49">
      <c r="G73" t="s">
        <v>115</v>
      </c>
      <c r="H73" s="115">
        <v>5.68</v>
      </c>
      <c r="I73" s="88">
        <v>1.64</v>
      </c>
      <c r="J73" s="88">
        <v>2.9899999999999998</v>
      </c>
      <c r="K73" s="88">
        <v>0</v>
      </c>
      <c r="L73" s="88">
        <v>10.17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2.65</v>
      </c>
      <c r="X73">
        <v>0</v>
      </c>
      <c r="Y73">
        <v>3.35</v>
      </c>
      <c r="Z73">
        <v>6.71</v>
      </c>
      <c r="AA73">
        <v>0.39</v>
      </c>
      <c r="AB73">
        <v>0.22</v>
      </c>
      <c r="AC73">
        <v>0.33</v>
      </c>
      <c r="AD73">
        <v>0.56999999999999995</v>
      </c>
      <c r="AE73">
        <v>0.44</v>
      </c>
      <c r="AF73">
        <v>0.54</v>
      </c>
      <c r="AG73">
        <v>0.49</v>
      </c>
      <c r="AH73">
        <v>0.34</v>
      </c>
      <c r="AI73">
        <v>0.34</v>
      </c>
      <c r="AJ73">
        <v>0</v>
      </c>
      <c r="AK73">
        <v>0</v>
      </c>
      <c r="AL73">
        <v>204.11</v>
      </c>
      <c r="AM73">
        <v>53.85</v>
      </c>
      <c r="AN73">
        <v>72.900000000000006</v>
      </c>
      <c r="AO73">
        <v>18.05</v>
      </c>
      <c r="AP73">
        <v>40</v>
      </c>
      <c r="AQ73">
        <v>60</v>
      </c>
      <c r="AR73">
        <v>10</v>
      </c>
      <c r="AS73">
        <v>20</v>
      </c>
      <c r="AT73">
        <v>50</v>
      </c>
      <c r="AU73">
        <v>0.11</v>
      </c>
      <c r="AV73">
        <v>2.8</v>
      </c>
      <c r="AW73">
        <v>1.2</v>
      </c>
    </row>
    <row r="74" spans="7:49">
      <c r="G74" t="s">
        <v>116</v>
      </c>
      <c r="H74" s="115">
        <v>4.2799999999999994</v>
      </c>
      <c r="I74" s="88">
        <v>1.04</v>
      </c>
      <c r="J74" s="88">
        <v>2.9899999999999998</v>
      </c>
      <c r="K74" s="88">
        <v>0</v>
      </c>
      <c r="L74" s="88">
        <v>10.06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2.65</v>
      </c>
      <c r="X74">
        <v>0</v>
      </c>
      <c r="Y74">
        <v>3.35</v>
      </c>
      <c r="Z74">
        <v>6.71</v>
      </c>
      <c r="AA74">
        <v>0.39</v>
      </c>
      <c r="AB74">
        <v>0.22</v>
      </c>
      <c r="AC74">
        <v>0.33</v>
      </c>
      <c r="AD74">
        <v>0.56999999999999995</v>
      </c>
      <c r="AE74">
        <v>0.44</v>
      </c>
      <c r="AF74">
        <v>0.54</v>
      </c>
      <c r="AG74">
        <v>0.49</v>
      </c>
      <c r="AH74">
        <v>0.34</v>
      </c>
      <c r="AI74">
        <v>0.34</v>
      </c>
      <c r="AJ74">
        <v>0</v>
      </c>
      <c r="AK74">
        <v>0</v>
      </c>
      <c r="AL74">
        <v>204.11</v>
      </c>
      <c r="AM74">
        <v>53.85</v>
      </c>
      <c r="AN74">
        <v>72.900000000000006</v>
      </c>
      <c r="AO74">
        <v>18.05</v>
      </c>
      <c r="AP74">
        <v>40</v>
      </c>
      <c r="AQ74">
        <v>60</v>
      </c>
      <c r="AR74">
        <v>10</v>
      </c>
      <c r="AS74">
        <v>20</v>
      </c>
      <c r="AT74">
        <v>50</v>
      </c>
      <c r="AU74">
        <v>0</v>
      </c>
      <c r="AV74">
        <v>1.4</v>
      </c>
      <c r="AW74">
        <v>0.6</v>
      </c>
    </row>
    <row r="75" spans="7:49">
      <c r="G75" t="s">
        <v>117</v>
      </c>
      <c r="H75" s="115">
        <v>2.8899999999999997</v>
      </c>
      <c r="I75" s="88">
        <v>0.43</v>
      </c>
      <c r="J75" s="88">
        <v>2.9899999999999998</v>
      </c>
      <c r="K75" s="88">
        <v>0</v>
      </c>
      <c r="L75" s="88">
        <v>10.06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2.65</v>
      </c>
      <c r="X75">
        <v>0</v>
      </c>
      <c r="Y75">
        <v>3.35</v>
      </c>
      <c r="Z75">
        <v>6.71</v>
      </c>
      <c r="AA75">
        <v>0.39</v>
      </c>
      <c r="AB75">
        <v>0.22</v>
      </c>
      <c r="AC75">
        <v>0.33</v>
      </c>
      <c r="AD75">
        <v>0.56999999999999995</v>
      </c>
      <c r="AE75">
        <v>0.43</v>
      </c>
      <c r="AF75">
        <v>0.55000000000000004</v>
      </c>
      <c r="AG75">
        <v>0.49</v>
      </c>
      <c r="AH75">
        <v>0.34</v>
      </c>
      <c r="AI75">
        <v>0.34</v>
      </c>
      <c r="AJ75">
        <v>0</v>
      </c>
      <c r="AK75">
        <v>53.34</v>
      </c>
      <c r="AL75">
        <v>0</v>
      </c>
      <c r="AM75">
        <v>53.85</v>
      </c>
      <c r="AN75">
        <v>0</v>
      </c>
      <c r="AO75">
        <v>18.05</v>
      </c>
      <c r="AP75">
        <v>40</v>
      </c>
      <c r="AQ75">
        <v>60</v>
      </c>
      <c r="AR75">
        <v>10</v>
      </c>
      <c r="AS75">
        <v>20</v>
      </c>
      <c r="AT75">
        <v>50</v>
      </c>
      <c r="AU75">
        <v>0</v>
      </c>
      <c r="AV75">
        <v>0</v>
      </c>
      <c r="AW75">
        <v>0</v>
      </c>
    </row>
    <row r="76" spans="7:49">
      <c r="G76" t="s">
        <v>118</v>
      </c>
      <c r="H76" s="115">
        <v>2.8899999999999997</v>
      </c>
      <c r="I76" s="88">
        <v>0.43</v>
      </c>
      <c r="J76" s="88">
        <v>2.9899999999999998</v>
      </c>
      <c r="K76" s="88">
        <v>0</v>
      </c>
      <c r="L76" s="88">
        <v>10.06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2.65</v>
      </c>
      <c r="X76">
        <v>0</v>
      </c>
      <c r="Y76">
        <v>3.35</v>
      </c>
      <c r="Z76">
        <v>6.71</v>
      </c>
      <c r="AA76">
        <v>0.39</v>
      </c>
      <c r="AB76">
        <v>0.22</v>
      </c>
      <c r="AC76">
        <v>0.33</v>
      </c>
      <c r="AD76">
        <v>0.56999999999999995</v>
      </c>
      <c r="AE76">
        <v>0.43</v>
      </c>
      <c r="AF76">
        <v>0.55000000000000004</v>
      </c>
      <c r="AG76">
        <v>0.49</v>
      </c>
      <c r="AH76">
        <v>0.34</v>
      </c>
      <c r="AI76">
        <v>0.34</v>
      </c>
      <c r="AJ76">
        <v>0</v>
      </c>
      <c r="AK76">
        <v>53.34</v>
      </c>
      <c r="AL76">
        <v>0</v>
      </c>
      <c r="AM76">
        <v>53.85</v>
      </c>
      <c r="AN76">
        <v>0</v>
      </c>
      <c r="AO76">
        <v>18.05</v>
      </c>
      <c r="AP76">
        <v>40</v>
      </c>
      <c r="AQ76">
        <v>60</v>
      </c>
      <c r="AR76">
        <v>10</v>
      </c>
      <c r="AS76">
        <v>20</v>
      </c>
      <c r="AT76">
        <v>50</v>
      </c>
      <c r="AU76">
        <v>0</v>
      </c>
      <c r="AV76">
        <v>0</v>
      </c>
      <c r="AW76">
        <v>0</v>
      </c>
    </row>
    <row r="77" spans="7:49">
      <c r="G77" t="s">
        <v>119</v>
      </c>
      <c r="H77" s="115">
        <v>2.8899999999999997</v>
      </c>
      <c r="I77" s="88">
        <v>0.43</v>
      </c>
      <c r="J77" s="88">
        <v>2.9899999999999998</v>
      </c>
      <c r="K77" s="88">
        <v>0</v>
      </c>
      <c r="L77" s="88">
        <v>10.06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2.65</v>
      </c>
      <c r="X77">
        <v>0</v>
      </c>
      <c r="Y77">
        <v>3.35</v>
      </c>
      <c r="Z77">
        <v>6.71</v>
      </c>
      <c r="AA77">
        <v>0.39</v>
      </c>
      <c r="AB77">
        <v>0.22</v>
      </c>
      <c r="AC77">
        <v>0.33</v>
      </c>
      <c r="AD77">
        <v>0.56999999999999995</v>
      </c>
      <c r="AE77">
        <v>0.43</v>
      </c>
      <c r="AF77">
        <v>0.55000000000000004</v>
      </c>
      <c r="AG77">
        <v>0.49</v>
      </c>
      <c r="AH77">
        <v>0.34</v>
      </c>
      <c r="AI77">
        <v>0.34</v>
      </c>
      <c r="AJ77">
        <v>0</v>
      </c>
      <c r="AK77">
        <v>53.34</v>
      </c>
      <c r="AL77">
        <v>0</v>
      </c>
      <c r="AM77">
        <v>53.85</v>
      </c>
      <c r="AN77">
        <v>0</v>
      </c>
      <c r="AO77">
        <v>18.05</v>
      </c>
      <c r="AP77">
        <v>40</v>
      </c>
      <c r="AQ77">
        <v>60</v>
      </c>
      <c r="AR77">
        <v>10</v>
      </c>
      <c r="AS77">
        <v>20</v>
      </c>
      <c r="AT77">
        <v>50</v>
      </c>
      <c r="AU77">
        <v>0</v>
      </c>
      <c r="AV77">
        <v>0</v>
      </c>
      <c r="AW77">
        <v>0</v>
      </c>
    </row>
    <row r="78" spans="7:49">
      <c r="G78" t="s">
        <v>120</v>
      </c>
      <c r="H78" s="115">
        <v>2.8899999999999997</v>
      </c>
      <c r="I78" s="88">
        <v>0.43</v>
      </c>
      <c r="J78" s="88">
        <v>2.9899999999999998</v>
      </c>
      <c r="K78" s="88">
        <v>0</v>
      </c>
      <c r="L78" s="88">
        <v>10.06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2.65</v>
      </c>
      <c r="X78">
        <v>0</v>
      </c>
      <c r="Y78">
        <v>3.35</v>
      </c>
      <c r="Z78">
        <v>6.71</v>
      </c>
      <c r="AA78">
        <v>0.39</v>
      </c>
      <c r="AB78">
        <v>0.22</v>
      </c>
      <c r="AC78">
        <v>0.33</v>
      </c>
      <c r="AD78">
        <v>0.56999999999999995</v>
      </c>
      <c r="AE78">
        <v>0.43</v>
      </c>
      <c r="AF78">
        <v>0.55000000000000004</v>
      </c>
      <c r="AG78">
        <v>0.49</v>
      </c>
      <c r="AH78">
        <v>0.34</v>
      </c>
      <c r="AI78">
        <v>0.34</v>
      </c>
      <c r="AJ78">
        <v>0</v>
      </c>
      <c r="AK78">
        <v>53.34</v>
      </c>
      <c r="AL78">
        <v>0</v>
      </c>
      <c r="AM78">
        <v>53.85</v>
      </c>
      <c r="AN78">
        <v>0</v>
      </c>
      <c r="AO78">
        <v>18.05</v>
      </c>
      <c r="AP78">
        <v>40</v>
      </c>
      <c r="AQ78">
        <v>60</v>
      </c>
      <c r="AR78">
        <v>10</v>
      </c>
      <c r="AS78">
        <v>20</v>
      </c>
      <c r="AT78">
        <v>50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2.8899999999999997</v>
      </c>
      <c r="I79" s="88">
        <v>0.43</v>
      </c>
      <c r="J79" s="88">
        <v>2.9899999999999998</v>
      </c>
      <c r="K79" s="88">
        <v>0</v>
      </c>
      <c r="L79" s="88">
        <v>10.06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2.65</v>
      </c>
      <c r="X79">
        <v>0</v>
      </c>
      <c r="Y79">
        <v>3.35</v>
      </c>
      <c r="Z79">
        <v>6.71</v>
      </c>
      <c r="AA79">
        <v>0.39</v>
      </c>
      <c r="AB79">
        <v>0.22</v>
      </c>
      <c r="AC79">
        <v>0.33</v>
      </c>
      <c r="AD79">
        <v>0.56999999999999995</v>
      </c>
      <c r="AE79">
        <v>0.43</v>
      </c>
      <c r="AF79">
        <v>0.55000000000000004</v>
      </c>
      <c r="AG79">
        <v>0.49</v>
      </c>
      <c r="AH79">
        <v>0.34</v>
      </c>
      <c r="AI79">
        <v>0.34</v>
      </c>
      <c r="AJ79">
        <v>0</v>
      </c>
      <c r="AK79">
        <v>53.34</v>
      </c>
      <c r="AL79">
        <v>0</v>
      </c>
      <c r="AM79">
        <v>53.85</v>
      </c>
      <c r="AN79">
        <v>0</v>
      </c>
      <c r="AO79">
        <v>18.05</v>
      </c>
      <c r="AP79">
        <v>40</v>
      </c>
      <c r="AQ79">
        <v>60</v>
      </c>
      <c r="AR79">
        <v>10</v>
      </c>
      <c r="AS79">
        <v>20</v>
      </c>
      <c r="AT79">
        <v>50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2.8899999999999997</v>
      </c>
      <c r="I80" s="88">
        <v>0.43</v>
      </c>
      <c r="J80" s="88">
        <v>2.9899999999999998</v>
      </c>
      <c r="K80" s="88">
        <v>0</v>
      </c>
      <c r="L80" s="88">
        <v>10.06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2.65</v>
      </c>
      <c r="X80">
        <v>0</v>
      </c>
      <c r="Y80">
        <v>3.35</v>
      </c>
      <c r="Z80">
        <v>6.71</v>
      </c>
      <c r="AA80">
        <v>0.39</v>
      </c>
      <c r="AB80">
        <v>0.22</v>
      </c>
      <c r="AC80">
        <v>0.33</v>
      </c>
      <c r="AD80">
        <v>0.56999999999999995</v>
      </c>
      <c r="AE80">
        <v>0.43</v>
      </c>
      <c r="AF80">
        <v>0.55000000000000004</v>
      </c>
      <c r="AG80">
        <v>0.49</v>
      </c>
      <c r="AH80">
        <v>0.34</v>
      </c>
      <c r="AI80">
        <v>0.34</v>
      </c>
      <c r="AJ80">
        <v>0</v>
      </c>
      <c r="AK80">
        <v>53.34</v>
      </c>
      <c r="AL80">
        <v>0</v>
      </c>
      <c r="AM80">
        <v>53.85</v>
      </c>
      <c r="AN80">
        <v>0</v>
      </c>
      <c r="AO80">
        <v>18.05</v>
      </c>
      <c r="AP80">
        <v>40</v>
      </c>
      <c r="AQ80">
        <v>60</v>
      </c>
      <c r="AR80">
        <v>10</v>
      </c>
      <c r="AS80">
        <v>20</v>
      </c>
      <c r="AT80">
        <v>50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2.8899999999999997</v>
      </c>
      <c r="I81" s="88">
        <v>0.43</v>
      </c>
      <c r="J81" s="88">
        <v>2.9899999999999998</v>
      </c>
      <c r="K81" s="88">
        <v>0</v>
      </c>
      <c r="L81" s="88">
        <v>10.06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2.65</v>
      </c>
      <c r="X81">
        <v>0</v>
      </c>
      <c r="Y81">
        <v>3.35</v>
      </c>
      <c r="Z81">
        <v>6.71</v>
      </c>
      <c r="AA81">
        <v>0.39</v>
      </c>
      <c r="AB81">
        <v>0.22</v>
      </c>
      <c r="AC81">
        <v>0.33</v>
      </c>
      <c r="AD81">
        <v>0.56999999999999995</v>
      </c>
      <c r="AE81">
        <v>0.43</v>
      </c>
      <c r="AF81">
        <v>0.55000000000000004</v>
      </c>
      <c r="AG81">
        <v>0.49</v>
      </c>
      <c r="AH81">
        <v>0.34</v>
      </c>
      <c r="AI81">
        <v>0.34</v>
      </c>
      <c r="AJ81">
        <v>0</v>
      </c>
      <c r="AK81">
        <v>53.34</v>
      </c>
      <c r="AL81">
        <v>0</v>
      </c>
      <c r="AM81">
        <v>53.85</v>
      </c>
      <c r="AN81">
        <v>0</v>
      </c>
      <c r="AO81">
        <v>18.05</v>
      </c>
      <c r="AP81">
        <v>40</v>
      </c>
      <c r="AQ81">
        <v>60</v>
      </c>
      <c r="AR81">
        <v>10</v>
      </c>
      <c r="AS81">
        <v>20</v>
      </c>
      <c r="AT81">
        <v>50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2.8899999999999997</v>
      </c>
      <c r="I82" s="88">
        <v>0.43</v>
      </c>
      <c r="J82" s="88">
        <v>2.9899999999999998</v>
      </c>
      <c r="K82" s="88">
        <v>0</v>
      </c>
      <c r="L82" s="88">
        <v>10.06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2.65</v>
      </c>
      <c r="X82">
        <v>0</v>
      </c>
      <c r="Y82">
        <v>3.35</v>
      </c>
      <c r="Z82">
        <v>6.71</v>
      </c>
      <c r="AA82">
        <v>0.39</v>
      </c>
      <c r="AB82">
        <v>0.22</v>
      </c>
      <c r="AC82">
        <v>0.33</v>
      </c>
      <c r="AD82">
        <v>0.56999999999999995</v>
      </c>
      <c r="AE82">
        <v>0.43</v>
      </c>
      <c r="AF82">
        <v>0.55000000000000004</v>
      </c>
      <c r="AG82">
        <v>0.49</v>
      </c>
      <c r="AH82">
        <v>0.34</v>
      </c>
      <c r="AI82">
        <v>0.34</v>
      </c>
      <c r="AJ82">
        <v>0</v>
      </c>
      <c r="AK82">
        <v>53.34</v>
      </c>
      <c r="AL82">
        <v>0</v>
      </c>
      <c r="AM82">
        <v>53.85</v>
      </c>
      <c r="AN82">
        <v>0</v>
      </c>
      <c r="AO82">
        <v>18.05</v>
      </c>
      <c r="AP82">
        <v>40</v>
      </c>
      <c r="AQ82">
        <v>60</v>
      </c>
      <c r="AR82">
        <v>10</v>
      </c>
      <c r="AS82">
        <v>20</v>
      </c>
      <c r="AT82">
        <v>50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2.88</v>
      </c>
      <c r="I83" s="88">
        <v>0.43</v>
      </c>
      <c r="J83" s="88">
        <v>2.9899999999999998</v>
      </c>
      <c r="K83" s="88">
        <v>0</v>
      </c>
      <c r="L83" s="88">
        <v>10.06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2.65</v>
      </c>
      <c r="X83">
        <v>0</v>
      </c>
      <c r="Y83">
        <v>3.35</v>
      </c>
      <c r="Z83">
        <v>6.71</v>
      </c>
      <c r="AA83">
        <v>0.39</v>
      </c>
      <c r="AB83">
        <v>0.24</v>
      </c>
      <c r="AC83">
        <v>0.35</v>
      </c>
      <c r="AD83">
        <v>0.61</v>
      </c>
      <c r="AE83">
        <v>0.43</v>
      </c>
      <c r="AF83">
        <v>0.59</v>
      </c>
      <c r="AG83">
        <v>0.42</v>
      </c>
      <c r="AH83">
        <v>0.34</v>
      </c>
      <c r="AI83">
        <v>0.28000000000000003</v>
      </c>
      <c r="AJ83">
        <v>0</v>
      </c>
      <c r="AK83">
        <v>53.34</v>
      </c>
      <c r="AL83">
        <v>0</v>
      </c>
      <c r="AM83">
        <v>53.85</v>
      </c>
      <c r="AN83">
        <v>0</v>
      </c>
      <c r="AO83">
        <v>18.05</v>
      </c>
      <c r="AP83">
        <v>40</v>
      </c>
      <c r="AQ83">
        <v>60</v>
      </c>
      <c r="AR83">
        <v>10</v>
      </c>
      <c r="AS83">
        <v>20</v>
      </c>
      <c r="AT83">
        <v>50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2.88</v>
      </c>
      <c r="I84" s="88">
        <v>0.43</v>
      </c>
      <c r="J84" s="88">
        <v>2.9899999999999998</v>
      </c>
      <c r="K84" s="88">
        <v>0</v>
      </c>
      <c r="L84" s="88">
        <v>10.06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2.65</v>
      </c>
      <c r="X84">
        <v>0</v>
      </c>
      <c r="Y84">
        <v>3.35</v>
      </c>
      <c r="Z84">
        <v>6.71</v>
      </c>
      <c r="AA84">
        <v>0.39</v>
      </c>
      <c r="AB84">
        <v>0.24</v>
      </c>
      <c r="AC84">
        <v>0.35</v>
      </c>
      <c r="AD84">
        <v>0.61</v>
      </c>
      <c r="AE84">
        <v>0.43</v>
      </c>
      <c r="AF84">
        <v>0.59</v>
      </c>
      <c r="AG84">
        <v>0.42</v>
      </c>
      <c r="AH84">
        <v>0.34</v>
      </c>
      <c r="AI84">
        <v>0.28000000000000003</v>
      </c>
      <c r="AJ84">
        <v>0</v>
      </c>
      <c r="AK84">
        <v>53.34</v>
      </c>
      <c r="AL84">
        <v>0</v>
      </c>
      <c r="AM84">
        <v>53.85</v>
      </c>
      <c r="AN84">
        <v>0</v>
      </c>
      <c r="AO84">
        <v>18.05</v>
      </c>
      <c r="AP84">
        <v>40</v>
      </c>
      <c r="AQ84">
        <v>60</v>
      </c>
      <c r="AR84">
        <v>10</v>
      </c>
      <c r="AS84">
        <v>20</v>
      </c>
      <c r="AT84">
        <v>50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2.88</v>
      </c>
      <c r="I85" s="88">
        <v>0.43</v>
      </c>
      <c r="J85" s="88">
        <v>2.9899999999999998</v>
      </c>
      <c r="K85" s="88">
        <v>0</v>
      </c>
      <c r="L85" s="88">
        <v>10.06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2.65</v>
      </c>
      <c r="X85">
        <v>0</v>
      </c>
      <c r="Y85">
        <v>3.35</v>
      </c>
      <c r="Z85">
        <v>6.71</v>
      </c>
      <c r="AA85">
        <v>0.39</v>
      </c>
      <c r="AB85">
        <v>0.24</v>
      </c>
      <c r="AC85">
        <v>0.35</v>
      </c>
      <c r="AD85">
        <v>0.61</v>
      </c>
      <c r="AE85">
        <v>0.43</v>
      </c>
      <c r="AF85">
        <v>0.59</v>
      </c>
      <c r="AG85">
        <v>0.42</v>
      </c>
      <c r="AH85">
        <v>0.34</v>
      </c>
      <c r="AI85">
        <v>0.28000000000000003</v>
      </c>
      <c r="AJ85">
        <v>0</v>
      </c>
      <c r="AK85">
        <v>53.34</v>
      </c>
      <c r="AL85">
        <v>0</v>
      </c>
      <c r="AM85">
        <v>53.85</v>
      </c>
      <c r="AN85">
        <v>0</v>
      </c>
      <c r="AO85">
        <v>18.05</v>
      </c>
      <c r="AP85">
        <v>40</v>
      </c>
      <c r="AQ85">
        <v>60</v>
      </c>
      <c r="AR85">
        <v>10</v>
      </c>
      <c r="AS85">
        <v>20</v>
      </c>
      <c r="AT85">
        <v>50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2.88</v>
      </c>
      <c r="I86" s="88">
        <v>0.43</v>
      </c>
      <c r="J86" s="88">
        <v>2.9899999999999998</v>
      </c>
      <c r="K86" s="88">
        <v>0</v>
      </c>
      <c r="L86" s="88">
        <v>10.06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2.65</v>
      </c>
      <c r="X86">
        <v>0</v>
      </c>
      <c r="Y86">
        <v>3.35</v>
      </c>
      <c r="Z86">
        <v>6.71</v>
      </c>
      <c r="AA86">
        <v>0.39</v>
      </c>
      <c r="AB86">
        <v>0.24</v>
      </c>
      <c r="AC86">
        <v>0.35</v>
      </c>
      <c r="AD86">
        <v>0.61</v>
      </c>
      <c r="AE86">
        <v>0.43</v>
      </c>
      <c r="AF86">
        <v>0.59</v>
      </c>
      <c r="AG86">
        <v>0.42</v>
      </c>
      <c r="AH86">
        <v>0.34</v>
      </c>
      <c r="AI86">
        <v>0.28000000000000003</v>
      </c>
      <c r="AJ86">
        <v>0</v>
      </c>
      <c r="AK86">
        <v>53.34</v>
      </c>
      <c r="AL86">
        <v>0</v>
      </c>
      <c r="AM86">
        <v>53.85</v>
      </c>
      <c r="AN86">
        <v>0</v>
      </c>
      <c r="AO86">
        <v>18.05</v>
      </c>
      <c r="AP86">
        <v>40</v>
      </c>
      <c r="AQ86">
        <v>60</v>
      </c>
      <c r="AR86">
        <v>10</v>
      </c>
      <c r="AS86">
        <v>20</v>
      </c>
      <c r="AT86">
        <v>50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2.9099999999999993</v>
      </c>
      <c r="I87" s="88">
        <v>0.35</v>
      </c>
      <c r="J87" s="88">
        <v>2.94</v>
      </c>
      <c r="K87" s="88">
        <v>0</v>
      </c>
      <c r="L87" s="88">
        <v>10.06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2.56</v>
      </c>
      <c r="X87">
        <v>0</v>
      </c>
      <c r="Y87">
        <v>3.35</v>
      </c>
      <c r="Z87">
        <v>6.71</v>
      </c>
      <c r="AA87">
        <v>0.42</v>
      </c>
      <c r="AB87">
        <v>0.24</v>
      </c>
      <c r="AC87">
        <v>0.35</v>
      </c>
      <c r="AD87">
        <v>0.61</v>
      </c>
      <c r="AE87">
        <v>0.35</v>
      </c>
      <c r="AF87">
        <v>0.59</v>
      </c>
      <c r="AG87">
        <v>0.42</v>
      </c>
      <c r="AH87">
        <v>0.38</v>
      </c>
      <c r="AI87">
        <v>0.28000000000000003</v>
      </c>
      <c r="AJ87">
        <v>0</v>
      </c>
      <c r="AK87">
        <v>53.34</v>
      </c>
      <c r="AL87">
        <v>0</v>
      </c>
      <c r="AM87">
        <v>53.85</v>
      </c>
      <c r="AN87">
        <v>0</v>
      </c>
      <c r="AO87">
        <v>18.05</v>
      </c>
      <c r="AP87">
        <v>40</v>
      </c>
      <c r="AQ87">
        <v>60</v>
      </c>
      <c r="AR87">
        <v>10</v>
      </c>
      <c r="AS87">
        <v>20</v>
      </c>
      <c r="AT87">
        <v>50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2.9099999999999993</v>
      </c>
      <c r="I88" s="88">
        <v>0.35</v>
      </c>
      <c r="J88" s="88">
        <v>2.94</v>
      </c>
      <c r="K88" s="88">
        <v>0</v>
      </c>
      <c r="L88" s="88">
        <v>10.06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2.56</v>
      </c>
      <c r="X88">
        <v>0</v>
      </c>
      <c r="Y88">
        <v>3.35</v>
      </c>
      <c r="Z88">
        <v>6.71</v>
      </c>
      <c r="AA88">
        <v>0.42</v>
      </c>
      <c r="AB88">
        <v>0.24</v>
      </c>
      <c r="AC88">
        <v>0.35</v>
      </c>
      <c r="AD88">
        <v>0.61</v>
      </c>
      <c r="AE88">
        <v>0.35</v>
      </c>
      <c r="AF88">
        <v>0.59</v>
      </c>
      <c r="AG88">
        <v>0.42</v>
      </c>
      <c r="AH88">
        <v>0.38</v>
      </c>
      <c r="AI88">
        <v>0.28000000000000003</v>
      </c>
      <c r="AJ88">
        <v>0</v>
      </c>
      <c r="AK88">
        <v>53.34</v>
      </c>
      <c r="AL88">
        <v>0</v>
      </c>
      <c r="AM88">
        <v>53.85</v>
      </c>
      <c r="AN88">
        <v>0</v>
      </c>
      <c r="AO88">
        <v>18.05</v>
      </c>
      <c r="AP88">
        <v>40</v>
      </c>
      <c r="AQ88">
        <v>60</v>
      </c>
      <c r="AR88">
        <v>10</v>
      </c>
      <c r="AS88">
        <v>20</v>
      </c>
      <c r="AT88">
        <v>50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2.9099999999999993</v>
      </c>
      <c r="I89" s="88">
        <v>0.35</v>
      </c>
      <c r="J89" s="88">
        <v>2.94</v>
      </c>
      <c r="K89" s="88">
        <v>0</v>
      </c>
      <c r="L89" s="88">
        <v>10.06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2.56</v>
      </c>
      <c r="X89">
        <v>0</v>
      </c>
      <c r="Y89">
        <v>3.35</v>
      </c>
      <c r="Z89">
        <v>6.71</v>
      </c>
      <c r="AA89">
        <v>0.42</v>
      </c>
      <c r="AB89">
        <v>0.24</v>
      </c>
      <c r="AC89">
        <v>0.35</v>
      </c>
      <c r="AD89">
        <v>0.61</v>
      </c>
      <c r="AE89">
        <v>0.35</v>
      </c>
      <c r="AF89">
        <v>0.59</v>
      </c>
      <c r="AG89">
        <v>0.42</v>
      </c>
      <c r="AH89">
        <v>0.38</v>
      </c>
      <c r="AI89">
        <v>0.28000000000000003</v>
      </c>
      <c r="AJ89">
        <v>0</v>
      </c>
      <c r="AK89">
        <v>53.34</v>
      </c>
      <c r="AL89">
        <v>0</v>
      </c>
      <c r="AM89">
        <v>53.85</v>
      </c>
      <c r="AN89">
        <v>0</v>
      </c>
      <c r="AO89">
        <v>18.05</v>
      </c>
      <c r="AP89">
        <v>40</v>
      </c>
      <c r="AQ89">
        <v>60</v>
      </c>
      <c r="AR89">
        <v>10</v>
      </c>
      <c r="AS89">
        <v>20</v>
      </c>
      <c r="AT89">
        <v>50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2.9099999999999993</v>
      </c>
      <c r="I90" s="88">
        <v>0.35</v>
      </c>
      <c r="J90" s="88">
        <v>2.94</v>
      </c>
      <c r="K90" s="88">
        <v>0</v>
      </c>
      <c r="L90" s="88">
        <v>10.06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2.56</v>
      </c>
      <c r="X90">
        <v>0</v>
      </c>
      <c r="Y90">
        <v>3.35</v>
      </c>
      <c r="Z90">
        <v>6.71</v>
      </c>
      <c r="AA90">
        <v>0.42</v>
      </c>
      <c r="AB90">
        <v>0.24</v>
      </c>
      <c r="AC90">
        <v>0.35</v>
      </c>
      <c r="AD90">
        <v>0.61</v>
      </c>
      <c r="AE90">
        <v>0.35</v>
      </c>
      <c r="AF90">
        <v>0.59</v>
      </c>
      <c r="AG90">
        <v>0.42</v>
      </c>
      <c r="AH90">
        <v>0.38</v>
      </c>
      <c r="AI90">
        <v>0.28000000000000003</v>
      </c>
      <c r="AJ90">
        <v>0</v>
      </c>
      <c r="AK90">
        <v>53.34</v>
      </c>
      <c r="AL90">
        <v>0</v>
      </c>
      <c r="AM90">
        <v>53.85</v>
      </c>
      <c r="AN90">
        <v>0</v>
      </c>
      <c r="AO90">
        <v>18.05</v>
      </c>
      <c r="AP90">
        <v>40</v>
      </c>
      <c r="AQ90">
        <v>60</v>
      </c>
      <c r="AR90">
        <v>10</v>
      </c>
      <c r="AS90">
        <v>20</v>
      </c>
      <c r="AT90">
        <v>50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2.9099999999999993</v>
      </c>
      <c r="I91" s="88">
        <v>0.35</v>
      </c>
      <c r="J91" s="88">
        <v>2.94</v>
      </c>
      <c r="K91" s="88">
        <v>0</v>
      </c>
      <c r="L91" s="88">
        <v>10.06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2.56</v>
      </c>
      <c r="X91">
        <v>0</v>
      </c>
      <c r="Y91">
        <v>3.35</v>
      </c>
      <c r="Z91">
        <v>6.71</v>
      </c>
      <c r="AA91">
        <v>0.42</v>
      </c>
      <c r="AB91">
        <v>0.24</v>
      </c>
      <c r="AC91">
        <v>0.35</v>
      </c>
      <c r="AD91">
        <v>0.61</v>
      </c>
      <c r="AE91">
        <v>0.35</v>
      </c>
      <c r="AF91">
        <v>0.59</v>
      </c>
      <c r="AG91">
        <v>0.42</v>
      </c>
      <c r="AH91">
        <v>0.38</v>
      </c>
      <c r="AI91">
        <v>0.28000000000000003</v>
      </c>
      <c r="AJ91">
        <v>0</v>
      </c>
      <c r="AK91">
        <v>53.34</v>
      </c>
      <c r="AL91">
        <v>0</v>
      </c>
      <c r="AM91">
        <v>53.85</v>
      </c>
      <c r="AN91">
        <v>0</v>
      </c>
      <c r="AO91">
        <v>18.05</v>
      </c>
      <c r="AP91">
        <v>40</v>
      </c>
      <c r="AQ91">
        <v>60</v>
      </c>
      <c r="AR91">
        <v>10</v>
      </c>
      <c r="AS91">
        <v>20</v>
      </c>
      <c r="AT91">
        <v>50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2.9099999999999993</v>
      </c>
      <c r="I92" s="88">
        <v>0.35</v>
      </c>
      <c r="J92" s="88">
        <v>2.94</v>
      </c>
      <c r="K92" s="88">
        <v>0</v>
      </c>
      <c r="L92" s="88">
        <v>10.06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2.56</v>
      </c>
      <c r="X92">
        <v>0</v>
      </c>
      <c r="Y92">
        <v>3.35</v>
      </c>
      <c r="Z92">
        <v>6.71</v>
      </c>
      <c r="AA92">
        <v>0.42</v>
      </c>
      <c r="AB92">
        <v>0.24</v>
      </c>
      <c r="AC92">
        <v>0.35</v>
      </c>
      <c r="AD92">
        <v>0.61</v>
      </c>
      <c r="AE92">
        <v>0.35</v>
      </c>
      <c r="AF92">
        <v>0.59</v>
      </c>
      <c r="AG92">
        <v>0.42</v>
      </c>
      <c r="AH92">
        <v>0.38</v>
      </c>
      <c r="AI92">
        <v>0.28000000000000003</v>
      </c>
      <c r="AJ92">
        <v>0</v>
      </c>
      <c r="AK92">
        <v>53.34</v>
      </c>
      <c r="AL92">
        <v>0</v>
      </c>
      <c r="AM92">
        <v>53.85</v>
      </c>
      <c r="AN92">
        <v>0</v>
      </c>
      <c r="AO92">
        <v>18.05</v>
      </c>
      <c r="AP92">
        <v>40</v>
      </c>
      <c r="AQ92">
        <v>60</v>
      </c>
      <c r="AR92">
        <v>10</v>
      </c>
      <c r="AS92">
        <v>20</v>
      </c>
      <c r="AT92">
        <v>50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2.9099999999999993</v>
      </c>
      <c r="I93" s="88">
        <v>0.35</v>
      </c>
      <c r="J93" s="88">
        <v>2.94</v>
      </c>
      <c r="K93" s="88">
        <v>0</v>
      </c>
      <c r="L93" s="88">
        <v>10.06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2.56</v>
      </c>
      <c r="X93">
        <v>0</v>
      </c>
      <c r="Y93">
        <v>3.35</v>
      </c>
      <c r="Z93">
        <v>6.71</v>
      </c>
      <c r="AA93">
        <v>0.42</v>
      </c>
      <c r="AB93">
        <v>0.24</v>
      </c>
      <c r="AC93">
        <v>0.35</v>
      </c>
      <c r="AD93">
        <v>0.61</v>
      </c>
      <c r="AE93">
        <v>0.35</v>
      </c>
      <c r="AF93">
        <v>0.59</v>
      </c>
      <c r="AG93">
        <v>0.42</v>
      </c>
      <c r="AH93">
        <v>0.38</v>
      </c>
      <c r="AI93">
        <v>0.28000000000000003</v>
      </c>
      <c r="AJ93">
        <v>0</v>
      </c>
      <c r="AK93">
        <v>53.34</v>
      </c>
      <c r="AL93">
        <v>0</v>
      </c>
      <c r="AM93">
        <v>53.85</v>
      </c>
      <c r="AN93">
        <v>0</v>
      </c>
      <c r="AO93">
        <v>18.05</v>
      </c>
      <c r="AP93">
        <v>40</v>
      </c>
      <c r="AQ93">
        <v>60</v>
      </c>
      <c r="AR93">
        <v>10</v>
      </c>
      <c r="AS93">
        <v>20</v>
      </c>
      <c r="AT93">
        <v>50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2.9099999999999993</v>
      </c>
      <c r="I94" s="88">
        <v>0.35</v>
      </c>
      <c r="J94" s="88">
        <v>2.94</v>
      </c>
      <c r="K94" s="88">
        <v>0</v>
      </c>
      <c r="L94" s="88">
        <v>10.06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2.56</v>
      </c>
      <c r="X94">
        <v>0</v>
      </c>
      <c r="Y94">
        <v>3.35</v>
      </c>
      <c r="Z94">
        <v>6.71</v>
      </c>
      <c r="AA94">
        <v>0.42</v>
      </c>
      <c r="AB94">
        <v>0.24</v>
      </c>
      <c r="AC94">
        <v>0.35</v>
      </c>
      <c r="AD94">
        <v>0.61</v>
      </c>
      <c r="AE94">
        <v>0.35</v>
      </c>
      <c r="AF94">
        <v>0.59</v>
      </c>
      <c r="AG94">
        <v>0.42</v>
      </c>
      <c r="AH94">
        <v>0.38</v>
      </c>
      <c r="AI94">
        <v>0.28000000000000003</v>
      </c>
      <c r="AJ94">
        <v>0</v>
      </c>
      <c r="AK94">
        <v>53.34</v>
      </c>
      <c r="AL94">
        <v>0</v>
      </c>
      <c r="AM94">
        <v>53.85</v>
      </c>
      <c r="AN94">
        <v>0</v>
      </c>
      <c r="AO94">
        <v>18.05</v>
      </c>
      <c r="AP94">
        <v>40</v>
      </c>
      <c r="AQ94">
        <v>60</v>
      </c>
      <c r="AR94">
        <v>10</v>
      </c>
      <c r="AS94">
        <v>20</v>
      </c>
      <c r="AT94">
        <v>50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2.9099999999999993</v>
      </c>
      <c r="I95" s="88">
        <v>0.35</v>
      </c>
      <c r="J95" s="88">
        <v>2.94</v>
      </c>
      <c r="K95" s="88">
        <v>0</v>
      </c>
      <c r="L95" s="88">
        <v>10.06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2.56</v>
      </c>
      <c r="X95">
        <v>0</v>
      </c>
      <c r="Y95">
        <v>3.35</v>
      </c>
      <c r="Z95">
        <v>6.71</v>
      </c>
      <c r="AA95">
        <v>0.42</v>
      </c>
      <c r="AB95">
        <v>0.24</v>
      </c>
      <c r="AC95">
        <v>0.35</v>
      </c>
      <c r="AD95">
        <v>0.61</v>
      </c>
      <c r="AE95">
        <v>0.35</v>
      </c>
      <c r="AF95">
        <v>0.59</v>
      </c>
      <c r="AG95">
        <v>0.42</v>
      </c>
      <c r="AH95">
        <v>0.38</v>
      </c>
      <c r="AI95">
        <v>0.28000000000000003</v>
      </c>
      <c r="AJ95">
        <v>0</v>
      </c>
      <c r="AK95">
        <v>53.34</v>
      </c>
      <c r="AL95">
        <v>0</v>
      </c>
      <c r="AM95">
        <v>53.85</v>
      </c>
      <c r="AN95">
        <v>0</v>
      </c>
      <c r="AO95">
        <v>18.05</v>
      </c>
      <c r="AP95">
        <v>40</v>
      </c>
      <c r="AQ95">
        <v>60</v>
      </c>
      <c r="AR95">
        <v>10</v>
      </c>
      <c r="AS95">
        <v>20</v>
      </c>
      <c r="AT95">
        <v>50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2.9099999999999993</v>
      </c>
      <c r="I96" s="88">
        <v>0.35</v>
      </c>
      <c r="J96" s="88">
        <v>2.94</v>
      </c>
      <c r="K96" s="88">
        <v>0</v>
      </c>
      <c r="L96" s="88">
        <v>10.06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2.56</v>
      </c>
      <c r="X96">
        <v>0</v>
      </c>
      <c r="Y96">
        <v>3.35</v>
      </c>
      <c r="Z96">
        <v>6.71</v>
      </c>
      <c r="AA96">
        <v>0.42</v>
      </c>
      <c r="AB96">
        <v>0.24</v>
      </c>
      <c r="AC96">
        <v>0.35</v>
      </c>
      <c r="AD96">
        <v>0.61</v>
      </c>
      <c r="AE96">
        <v>0.35</v>
      </c>
      <c r="AF96">
        <v>0.59</v>
      </c>
      <c r="AG96">
        <v>0.42</v>
      </c>
      <c r="AH96">
        <v>0.38</v>
      </c>
      <c r="AI96">
        <v>0.28000000000000003</v>
      </c>
      <c r="AJ96">
        <v>0</v>
      </c>
      <c r="AK96">
        <v>53.34</v>
      </c>
      <c r="AL96">
        <v>0</v>
      </c>
      <c r="AM96">
        <v>53.85</v>
      </c>
      <c r="AN96">
        <v>0</v>
      </c>
      <c r="AO96">
        <v>18.05</v>
      </c>
      <c r="AP96">
        <v>40</v>
      </c>
      <c r="AQ96">
        <v>60</v>
      </c>
      <c r="AR96">
        <v>10</v>
      </c>
      <c r="AS96">
        <v>20</v>
      </c>
      <c r="AT96">
        <v>50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2.94</v>
      </c>
      <c r="K97" s="88">
        <v>0</v>
      </c>
      <c r="L97" s="88">
        <v>10.06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2.56</v>
      </c>
      <c r="X97">
        <v>0</v>
      </c>
      <c r="Y97">
        <v>3.35</v>
      </c>
      <c r="Z97">
        <v>6.71</v>
      </c>
      <c r="AA97">
        <v>0.42</v>
      </c>
      <c r="AB97">
        <v>0.24</v>
      </c>
      <c r="AC97">
        <v>0.35</v>
      </c>
      <c r="AD97">
        <v>0.61</v>
      </c>
      <c r="AE97">
        <v>0.35</v>
      </c>
      <c r="AF97">
        <v>0.59</v>
      </c>
      <c r="AG97">
        <v>0.42</v>
      </c>
      <c r="AH97">
        <v>0.38</v>
      </c>
      <c r="AI97">
        <v>0.28000000000000003</v>
      </c>
      <c r="AJ97">
        <v>0</v>
      </c>
      <c r="AK97">
        <v>53.34</v>
      </c>
      <c r="AL97">
        <v>0</v>
      </c>
      <c r="AM97">
        <v>53.85</v>
      </c>
      <c r="AN97">
        <v>0</v>
      </c>
      <c r="AO97">
        <v>18.05</v>
      </c>
      <c r="AP97">
        <v>40</v>
      </c>
      <c r="AQ97">
        <v>60</v>
      </c>
      <c r="AR97">
        <v>10</v>
      </c>
      <c r="AS97">
        <v>20</v>
      </c>
      <c r="AT97">
        <v>50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2.94</v>
      </c>
      <c r="K98" s="88">
        <v>0</v>
      </c>
      <c r="L98" s="88">
        <v>10.06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2.56</v>
      </c>
      <c r="X98">
        <v>0</v>
      </c>
      <c r="Y98">
        <v>3.35</v>
      </c>
      <c r="Z98">
        <v>6.71</v>
      </c>
      <c r="AA98">
        <v>0.42</v>
      </c>
      <c r="AB98">
        <v>0.24</v>
      </c>
      <c r="AC98">
        <v>0.35</v>
      </c>
      <c r="AD98">
        <v>0.61</v>
      </c>
      <c r="AE98">
        <v>0.35</v>
      </c>
      <c r="AF98">
        <v>0.59</v>
      </c>
      <c r="AG98">
        <v>0.42</v>
      </c>
      <c r="AH98">
        <v>0.38</v>
      </c>
      <c r="AI98">
        <v>0.28000000000000003</v>
      </c>
      <c r="AJ98">
        <v>0</v>
      </c>
      <c r="AK98">
        <v>53.34</v>
      </c>
      <c r="AL98">
        <v>0</v>
      </c>
      <c r="AM98">
        <v>53.85</v>
      </c>
      <c r="AN98">
        <v>0</v>
      </c>
      <c r="AO98">
        <v>18.05</v>
      </c>
      <c r="AP98">
        <v>40</v>
      </c>
      <c r="AQ98">
        <v>60</v>
      </c>
      <c r="AR98">
        <v>10</v>
      </c>
      <c r="AS98">
        <v>20</v>
      </c>
      <c r="AT98">
        <v>50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1.5300224999999998</v>
      </c>
      <c r="I99" s="111">
        <f t="shared" ref="I99:BU99" si="1">SUM(I3:I98)/4000</f>
        <v>0.33381499999999992</v>
      </c>
      <c r="J99" s="111">
        <f t="shared" si="1"/>
        <v>7.0930000000000104E-2</v>
      </c>
      <c r="K99" s="111">
        <f t="shared" si="1"/>
        <v>0</v>
      </c>
      <c r="L99" s="111">
        <f t="shared" si="1"/>
        <v>0.26989749999999968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6.2250000000000062E-2</v>
      </c>
      <c r="X99">
        <f t="shared" si="1"/>
        <v>0.24047999999999989</v>
      </c>
      <c r="Y99">
        <f t="shared" si="1"/>
        <v>8.0400000000000041E-2</v>
      </c>
      <c r="Z99">
        <f t="shared" si="1"/>
        <v>0.16103999999999999</v>
      </c>
      <c r="AA99">
        <f t="shared" si="1"/>
        <v>9.0500000000000077E-3</v>
      </c>
      <c r="AB99">
        <f t="shared" si="1"/>
        <v>5.5599999999999972E-3</v>
      </c>
      <c r="AC99">
        <f t="shared" si="1"/>
        <v>8.2399999999999904E-3</v>
      </c>
      <c r="AD99">
        <f t="shared" si="1"/>
        <v>1.444E-2</v>
      </c>
      <c r="AE99">
        <f t="shared" si="1"/>
        <v>9.7400000000000125E-3</v>
      </c>
      <c r="AF99">
        <f t="shared" si="1"/>
        <v>1.3720000000000003E-2</v>
      </c>
      <c r="AG99">
        <f t="shared" si="1"/>
        <v>1.0939999999999998E-2</v>
      </c>
      <c r="AH99">
        <f t="shared" si="1"/>
        <v>8.6800000000000037E-3</v>
      </c>
      <c r="AI99">
        <f t="shared" si="1"/>
        <v>7.2200000000000007E-3</v>
      </c>
      <c r="AJ99">
        <f t="shared" si="1"/>
        <v>0.46419750000000004</v>
      </c>
      <c r="AK99">
        <f t="shared" si="1"/>
        <v>0.32004000000000005</v>
      </c>
      <c r="AL99">
        <f t="shared" si="1"/>
        <v>2.4493199999999997</v>
      </c>
      <c r="AM99">
        <f t="shared" si="1"/>
        <v>1.2924000000000004</v>
      </c>
      <c r="AN99">
        <f t="shared" si="1"/>
        <v>0.87480000000000069</v>
      </c>
      <c r="AO99">
        <f t="shared" si="1"/>
        <v>0.43319999999999931</v>
      </c>
      <c r="AP99">
        <f t="shared" si="1"/>
        <v>0.96</v>
      </c>
      <c r="AQ99">
        <f t="shared" si="1"/>
        <v>1.44</v>
      </c>
      <c r="AR99">
        <f t="shared" si="1"/>
        <v>0.24</v>
      </c>
      <c r="AS99">
        <f t="shared" si="1"/>
        <v>0.48</v>
      </c>
      <c r="AT99">
        <f t="shared" si="1"/>
        <v>1.2</v>
      </c>
      <c r="AU99">
        <f t="shared" si="1"/>
        <v>2.8457499999999997E-2</v>
      </c>
      <c r="AV99">
        <f t="shared" si="1"/>
        <v>0.75617500000000015</v>
      </c>
      <c r="AW99">
        <f t="shared" si="1"/>
        <v>0.32407500000000011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2023-02-02T10:14:18Z</dcterms:modified>
</cp:coreProperties>
</file>